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defaultThemeVersion="124226"/>
  <mc:AlternateContent xmlns:mc="http://schemas.openxmlformats.org/markup-compatibility/2006">
    <mc:Choice Requires="x15">
      <x15ac:absPath xmlns:x15ac="http://schemas.microsoft.com/office/spreadsheetml/2010/11/ac" url="https://minovaprojektkonsult-my.sharepoint.com/personal/kontakt_pensionsguiden_nu/Documents/Pensionsguiden - utbildning/Mallar och verktyg/"/>
    </mc:Choice>
  </mc:AlternateContent>
  <xr:revisionPtr revIDLastSave="152" documentId="8_{ED998B0B-04BC-4688-90DB-5AA6573682CA}" xr6:coauthVersionLast="47" xr6:coauthVersionMax="47" xr10:uidLastSave="{86F4FBDD-A1AA-43E2-A184-3D3F0FD22005}"/>
  <bookViews>
    <workbookView xWindow="3380" yWindow="3380" windowWidth="28800" windowHeight="15370" xr2:uid="{00000000-000D-0000-FFFF-FFFF00000000}"/>
  </bookViews>
  <sheets>
    <sheet name="Exempel budget" sheetId="6" r:id="rId1"/>
    <sheet name="2024" sheetId="7" r:id="rId2"/>
    <sheet name="2025" sheetId="10" r:id="rId3"/>
    <sheet name="2026" sheetId="12" r:id="rId4"/>
    <sheet name="2027" sheetId="11" r:id="rId5"/>
    <sheet name="Exempel avtal" sheetId="13" r:id="rId6"/>
    <sheet name="Avtal" sheetId="14" r:id="rId7"/>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 i="14" l="1"/>
  <c r="H1" i="13"/>
  <c r="P4" i="11"/>
  <c r="P5" i="11"/>
  <c r="P6" i="11"/>
  <c r="P7" i="11"/>
  <c r="P8" i="11"/>
  <c r="P9" i="11"/>
  <c r="P10" i="11"/>
  <c r="P11" i="11"/>
  <c r="P12" i="11"/>
  <c r="P13" i="11"/>
  <c r="P14" i="11"/>
  <c r="P15" i="11"/>
  <c r="P16" i="11"/>
  <c r="P17" i="11"/>
  <c r="P18" i="11"/>
  <c r="P19" i="11"/>
  <c r="P20" i="11"/>
  <c r="P21" i="11"/>
  <c r="P22" i="11"/>
  <c r="P23" i="11"/>
  <c r="P24" i="11"/>
  <c r="P25" i="11"/>
  <c r="P26" i="11"/>
  <c r="P27" i="11"/>
  <c r="P28" i="11"/>
  <c r="P29" i="11"/>
  <c r="P30" i="11"/>
  <c r="P31" i="11"/>
  <c r="P32" i="11"/>
  <c r="P33" i="11"/>
  <c r="P34" i="11"/>
  <c r="P35" i="11"/>
  <c r="P36" i="11"/>
  <c r="P37" i="11"/>
  <c r="P38" i="11"/>
  <c r="P39" i="11"/>
  <c r="P40" i="11"/>
  <c r="P41" i="11"/>
  <c r="P42" i="11"/>
  <c r="P43" i="11"/>
  <c r="P44" i="11"/>
  <c r="P45" i="11"/>
  <c r="P46" i="11"/>
  <c r="P47" i="11"/>
  <c r="P48" i="11"/>
  <c r="P49" i="11"/>
  <c r="P50" i="11"/>
  <c r="P51" i="11"/>
  <c r="P52" i="11"/>
  <c r="P53" i="11"/>
  <c r="P54" i="11"/>
  <c r="P55" i="11"/>
  <c r="P56" i="11"/>
  <c r="P57" i="11"/>
  <c r="P58" i="11"/>
  <c r="P59" i="11"/>
  <c r="P60" i="11"/>
  <c r="P61" i="11"/>
  <c r="P62" i="11"/>
  <c r="P63" i="11"/>
  <c r="P64" i="11"/>
  <c r="P65" i="11"/>
  <c r="P66" i="11"/>
  <c r="P67" i="11"/>
  <c r="P68" i="11"/>
  <c r="P69" i="11"/>
  <c r="P70" i="11"/>
  <c r="P71" i="11"/>
  <c r="P72" i="11"/>
  <c r="P73" i="11"/>
  <c r="P74" i="11"/>
  <c r="P75" i="11"/>
  <c r="P76" i="11"/>
  <c r="P3" i="11"/>
  <c r="P4" i="12"/>
  <c r="P5" i="12"/>
  <c r="P6" i="12"/>
  <c r="P7" i="12"/>
  <c r="P8" i="12"/>
  <c r="P9" i="12"/>
  <c r="P10" i="12"/>
  <c r="P11" i="12"/>
  <c r="P12" i="12"/>
  <c r="P13" i="12"/>
  <c r="P14" i="12"/>
  <c r="P15" i="12"/>
  <c r="P16" i="12"/>
  <c r="P17" i="12"/>
  <c r="P18" i="12"/>
  <c r="P19" i="12"/>
  <c r="P20" i="12"/>
  <c r="P21" i="12"/>
  <c r="P22" i="12"/>
  <c r="P23" i="12"/>
  <c r="P24" i="12"/>
  <c r="P25" i="12"/>
  <c r="P26" i="12"/>
  <c r="P27" i="12"/>
  <c r="P28" i="12"/>
  <c r="P29" i="12"/>
  <c r="P30" i="12"/>
  <c r="P31" i="12"/>
  <c r="P32" i="12"/>
  <c r="P33" i="12"/>
  <c r="P34" i="12"/>
  <c r="P35" i="12"/>
  <c r="P36" i="12"/>
  <c r="P37" i="12"/>
  <c r="P38" i="12"/>
  <c r="P39" i="12"/>
  <c r="P40" i="12"/>
  <c r="P41" i="12"/>
  <c r="P42" i="12"/>
  <c r="P43" i="12"/>
  <c r="P44" i="12"/>
  <c r="P45" i="12"/>
  <c r="P46" i="12"/>
  <c r="P47" i="12"/>
  <c r="P48" i="12"/>
  <c r="P49" i="12"/>
  <c r="P50" i="12"/>
  <c r="P51" i="12"/>
  <c r="P52" i="12"/>
  <c r="P53" i="12"/>
  <c r="P54" i="12"/>
  <c r="P55" i="12"/>
  <c r="P56" i="12"/>
  <c r="P57" i="12"/>
  <c r="P58" i="12"/>
  <c r="P59" i="12"/>
  <c r="P60" i="12"/>
  <c r="P61" i="12"/>
  <c r="P62" i="12"/>
  <c r="P63" i="12"/>
  <c r="P64" i="12"/>
  <c r="P65" i="12"/>
  <c r="P66" i="12"/>
  <c r="P67" i="12"/>
  <c r="P68" i="12"/>
  <c r="P69" i="12"/>
  <c r="P70" i="12"/>
  <c r="P71" i="12"/>
  <c r="P72" i="12"/>
  <c r="P73" i="12"/>
  <c r="P74" i="12"/>
  <c r="P75" i="12"/>
  <c r="P76" i="12"/>
  <c r="P3" i="12"/>
  <c r="N73" i="12"/>
  <c r="O73" i="12" s="1"/>
  <c r="O72" i="12"/>
  <c r="N72" i="12"/>
  <c r="O71" i="12"/>
  <c r="N71" i="12"/>
  <c r="O70" i="12"/>
  <c r="N70" i="12"/>
  <c r="N69" i="12"/>
  <c r="O69" i="12" s="1"/>
  <c r="Q68" i="12"/>
  <c r="M68" i="12"/>
  <c r="L68" i="12"/>
  <c r="K68" i="12"/>
  <c r="J68" i="12"/>
  <c r="I68" i="12"/>
  <c r="H68" i="12"/>
  <c r="G68" i="12"/>
  <c r="F68" i="12"/>
  <c r="E68" i="12"/>
  <c r="D68" i="12"/>
  <c r="C68" i="12"/>
  <c r="B68" i="12"/>
  <c r="N68" i="12" s="1"/>
  <c r="O64" i="12"/>
  <c r="N64" i="12"/>
  <c r="O63" i="12"/>
  <c r="N63" i="12"/>
  <c r="O62" i="12"/>
  <c r="N62" i="12"/>
  <c r="N61" i="12"/>
  <c r="O61" i="12" s="1"/>
  <c r="O60" i="12"/>
  <c r="N60" i="12"/>
  <c r="N59" i="12"/>
  <c r="O59" i="12" s="1"/>
  <c r="N58" i="12"/>
  <c r="O58" i="12" s="1"/>
  <c r="N57" i="12"/>
  <c r="O57" i="12" s="1"/>
  <c r="O56" i="12"/>
  <c r="N56" i="12"/>
  <c r="O55" i="12"/>
  <c r="N55" i="12"/>
  <c r="O54" i="12"/>
  <c r="N54" i="12"/>
  <c r="N53" i="12"/>
  <c r="O53" i="12" s="1"/>
  <c r="Q52" i="12"/>
  <c r="M52" i="12"/>
  <c r="M11" i="12" s="1"/>
  <c r="L52" i="12"/>
  <c r="K52" i="12"/>
  <c r="J52" i="12"/>
  <c r="J11" i="12" s="1"/>
  <c r="I52" i="12"/>
  <c r="H52" i="12"/>
  <c r="G52" i="12"/>
  <c r="G11" i="12" s="1"/>
  <c r="G66" i="12" s="1"/>
  <c r="G76" i="12" s="1"/>
  <c r="F52" i="12"/>
  <c r="E52" i="12"/>
  <c r="E11" i="12" s="1"/>
  <c r="D52" i="12"/>
  <c r="C52" i="12"/>
  <c r="B52" i="12"/>
  <c r="B11" i="12" s="1"/>
  <c r="O50" i="12"/>
  <c r="N50" i="12"/>
  <c r="N49" i="12"/>
  <c r="O49" i="12" s="1"/>
  <c r="N48" i="12"/>
  <c r="O48" i="12" s="1"/>
  <c r="N47" i="12"/>
  <c r="O47" i="12" s="1"/>
  <c r="N46" i="12"/>
  <c r="O46" i="12" s="1"/>
  <c r="N45" i="12"/>
  <c r="O45" i="12" s="1"/>
  <c r="Q44" i="12"/>
  <c r="Q11" i="12" s="1"/>
  <c r="M44" i="12"/>
  <c r="L44" i="12"/>
  <c r="K44" i="12"/>
  <c r="J44" i="12"/>
  <c r="I44" i="12"/>
  <c r="I11" i="12" s="1"/>
  <c r="I66" i="12" s="1"/>
  <c r="I76" i="12" s="1"/>
  <c r="H44" i="12"/>
  <c r="G44" i="12"/>
  <c r="F44" i="12"/>
  <c r="N44" i="12" s="1"/>
  <c r="O44" i="12" s="1"/>
  <c r="E44" i="12"/>
  <c r="D44" i="12"/>
  <c r="C44" i="12"/>
  <c r="B44" i="12"/>
  <c r="N42" i="12"/>
  <c r="O42" i="12" s="1"/>
  <c r="N41" i="12"/>
  <c r="O41" i="12" s="1"/>
  <c r="O40" i="12"/>
  <c r="N40" i="12"/>
  <c r="O39" i="12"/>
  <c r="N39" i="12"/>
  <c r="O38" i="12"/>
  <c r="N38" i="12"/>
  <c r="N37" i="12"/>
  <c r="O37" i="12" s="1"/>
  <c r="N36" i="12"/>
  <c r="O36" i="12" s="1"/>
  <c r="Q35" i="12"/>
  <c r="M35" i="12"/>
  <c r="L35" i="12"/>
  <c r="K35" i="12"/>
  <c r="J35" i="12"/>
  <c r="I35" i="12"/>
  <c r="H35" i="12"/>
  <c r="H11" i="12" s="1"/>
  <c r="G35" i="12"/>
  <c r="F35" i="12"/>
  <c r="E35" i="12"/>
  <c r="N35" i="12" s="1"/>
  <c r="D35" i="12"/>
  <c r="C35" i="12"/>
  <c r="B35" i="12"/>
  <c r="N33" i="12"/>
  <c r="O33" i="12" s="1"/>
  <c r="N32" i="12"/>
  <c r="O32" i="12" s="1"/>
  <c r="N31" i="12"/>
  <c r="O31" i="12" s="1"/>
  <c r="N30" i="12"/>
  <c r="O30" i="12" s="1"/>
  <c r="N29" i="12"/>
  <c r="O29" i="12" s="1"/>
  <c r="O28" i="12"/>
  <c r="N28" i="12"/>
  <c r="O27" i="12"/>
  <c r="N27" i="12"/>
  <c r="O26" i="12"/>
  <c r="N26" i="12"/>
  <c r="N25" i="12"/>
  <c r="O25" i="12" s="1"/>
  <c r="N24" i="12"/>
  <c r="O24" i="12" s="1"/>
  <c r="Q23" i="12"/>
  <c r="M23" i="12"/>
  <c r="L23" i="12"/>
  <c r="K23" i="12"/>
  <c r="J23" i="12"/>
  <c r="I23" i="12"/>
  <c r="H23" i="12"/>
  <c r="G23" i="12"/>
  <c r="F23" i="12"/>
  <c r="E23" i="12"/>
  <c r="N23" i="12" s="1"/>
  <c r="D23" i="12"/>
  <c r="C23" i="12"/>
  <c r="B23" i="12"/>
  <c r="N21" i="12"/>
  <c r="O21" i="12" s="1"/>
  <c r="N20" i="12"/>
  <c r="O20" i="12" s="1"/>
  <c r="N19" i="12"/>
  <c r="O19" i="12" s="1"/>
  <c r="N18" i="12"/>
  <c r="O18" i="12" s="1"/>
  <c r="N17" i="12"/>
  <c r="O17" i="12" s="1"/>
  <c r="O16" i="12"/>
  <c r="N16" i="12"/>
  <c r="O15" i="12"/>
  <c r="N15" i="12"/>
  <c r="O14" i="12"/>
  <c r="N14" i="12"/>
  <c r="N13" i="12"/>
  <c r="O13" i="12" s="1"/>
  <c r="Q12" i="12"/>
  <c r="M12" i="12"/>
  <c r="L12" i="12"/>
  <c r="K12" i="12"/>
  <c r="J12" i="12"/>
  <c r="I12" i="12"/>
  <c r="H12" i="12"/>
  <c r="G12" i="12"/>
  <c r="F12" i="12"/>
  <c r="E12" i="12"/>
  <c r="D12" i="12"/>
  <c r="C12" i="12"/>
  <c r="B12" i="12"/>
  <c r="N12" i="12" s="1"/>
  <c r="L11" i="12"/>
  <c r="L66" i="12" s="1"/>
  <c r="L76" i="12" s="1"/>
  <c r="K11" i="12"/>
  <c r="D11" i="12"/>
  <c r="D66" i="12" s="1"/>
  <c r="D76" i="12" s="1"/>
  <c r="C11" i="12"/>
  <c r="R9" i="12"/>
  <c r="O9" i="12"/>
  <c r="N9" i="12"/>
  <c r="R8" i="12"/>
  <c r="N8" i="12"/>
  <c r="O8" i="12" s="1"/>
  <c r="R7" i="12"/>
  <c r="O7" i="12"/>
  <c r="N7" i="12"/>
  <c r="R6" i="12"/>
  <c r="N6" i="12"/>
  <c r="O6" i="12" s="1"/>
  <c r="R5" i="12"/>
  <c r="O5" i="12"/>
  <c r="N5" i="12"/>
  <c r="R4" i="12"/>
  <c r="N4" i="12"/>
  <c r="O4" i="12" s="1"/>
  <c r="Q3" i="12"/>
  <c r="N3" i="12"/>
  <c r="M3" i="12"/>
  <c r="M66" i="12" s="1"/>
  <c r="M76" i="12" s="1"/>
  <c r="L3" i="12"/>
  <c r="K3" i="12"/>
  <c r="K66" i="12" s="1"/>
  <c r="K76" i="12" s="1"/>
  <c r="J3" i="12"/>
  <c r="J66" i="12" s="1"/>
  <c r="J76" i="12" s="1"/>
  <c r="I3" i="12"/>
  <c r="H3" i="12"/>
  <c r="H66" i="12" s="1"/>
  <c r="H76" i="12" s="1"/>
  <c r="G3" i="12"/>
  <c r="F3" i="12"/>
  <c r="E3" i="12"/>
  <c r="E66" i="12" s="1"/>
  <c r="E76" i="12" s="1"/>
  <c r="D3" i="12"/>
  <c r="C3" i="12"/>
  <c r="C66" i="12" s="1"/>
  <c r="C76" i="12" s="1"/>
  <c r="B3" i="12"/>
  <c r="B66" i="12" s="1"/>
  <c r="B76" i="12" s="1"/>
  <c r="P4" i="10"/>
  <c r="P6" i="10"/>
  <c r="P7" i="10"/>
  <c r="P8" i="10"/>
  <c r="P9" i="10"/>
  <c r="P10" i="10"/>
  <c r="P11" i="10"/>
  <c r="P12" i="10"/>
  <c r="P13" i="10"/>
  <c r="P14" i="10"/>
  <c r="P15" i="10"/>
  <c r="P16" i="10"/>
  <c r="P17" i="10"/>
  <c r="P18" i="10"/>
  <c r="P19" i="10"/>
  <c r="P20" i="10"/>
  <c r="P21" i="10"/>
  <c r="P22" i="10"/>
  <c r="P23" i="10"/>
  <c r="P24" i="10"/>
  <c r="P25" i="10"/>
  <c r="P26" i="10"/>
  <c r="P27" i="10"/>
  <c r="P28" i="10"/>
  <c r="P29" i="10"/>
  <c r="P30" i="10"/>
  <c r="P31" i="10"/>
  <c r="P32" i="10"/>
  <c r="P33" i="10"/>
  <c r="P34" i="10"/>
  <c r="P35" i="10"/>
  <c r="P36" i="10"/>
  <c r="P37" i="10"/>
  <c r="P38" i="10"/>
  <c r="P39" i="10"/>
  <c r="P40" i="10"/>
  <c r="P41" i="10"/>
  <c r="P42" i="10"/>
  <c r="P43" i="10"/>
  <c r="P44" i="10"/>
  <c r="P45" i="10"/>
  <c r="P46" i="10"/>
  <c r="P47" i="10"/>
  <c r="P48" i="10"/>
  <c r="P49" i="10"/>
  <c r="P50" i="10"/>
  <c r="P51" i="10"/>
  <c r="P52" i="10"/>
  <c r="P53" i="10"/>
  <c r="P54" i="10"/>
  <c r="P55" i="10"/>
  <c r="P56" i="10"/>
  <c r="P57" i="10"/>
  <c r="P58" i="10"/>
  <c r="P59" i="10"/>
  <c r="P60" i="10"/>
  <c r="P61" i="10"/>
  <c r="P62" i="10"/>
  <c r="P63" i="10"/>
  <c r="P64" i="10"/>
  <c r="P65" i="10"/>
  <c r="P67" i="10"/>
  <c r="P68" i="10"/>
  <c r="P69" i="10"/>
  <c r="P70" i="10"/>
  <c r="P71" i="10"/>
  <c r="P72" i="10"/>
  <c r="P73" i="10"/>
  <c r="P74" i="10"/>
  <c r="P75" i="10"/>
  <c r="N73" i="11"/>
  <c r="O73" i="11" s="1"/>
  <c r="O72" i="11"/>
  <c r="N72" i="11"/>
  <c r="N71" i="11"/>
  <c r="O71" i="11" s="1"/>
  <c r="N70" i="11"/>
  <c r="O70" i="11" s="1"/>
  <c r="N69" i="11"/>
  <c r="O69" i="11" s="1"/>
  <c r="Q68" i="11"/>
  <c r="M68" i="11"/>
  <c r="L68" i="11"/>
  <c r="K68" i="11"/>
  <c r="J68" i="11"/>
  <c r="I68" i="11"/>
  <c r="H68" i="11"/>
  <c r="G68" i="11"/>
  <c r="F68" i="11"/>
  <c r="E68" i="11"/>
  <c r="D68" i="11"/>
  <c r="C68" i="11"/>
  <c r="N68" i="11" s="1"/>
  <c r="O68" i="11" s="1"/>
  <c r="B68" i="11"/>
  <c r="N64" i="11"/>
  <c r="O64" i="11" s="1"/>
  <c r="N63" i="11"/>
  <c r="O63" i="11" s="1"/>
  <c r="N62" i="11"/>
  <c r="O62" i="11" s="1"/>
  <c r="N61" i="11"/>
  <c r="O61" i="11" s="1"/>
  <c r="O60" i="11"/>
  <c r="N60" i="11"/>
  <c r="O59" i="11"/>
  <c r="N59" i="11"/>
  <c r="O58" i="11"/>
  <c r="N58" i="11"/>
  <c r="N57" i="11"/>
  <c r="O57" i="11" s="1"/>
  <c r="N56" i="11"/>
  <c r="O56" i="11" s="1"/>
  <c r="N55" i="11"/>
  <c r="O55" i="11" s="1"/>
  <c r="N54" i="11"/>
  <c r="O54" i="11" s="1"/>
  <c r="N53" i="11"/>
  <c r="O53" i="11" s="1"/>
  <c r="Q52" i="11"/>
  <c r="M52" i="11"/>
  <c r="L52" i="11"/>
  <c r="L11" i="11" s="1"/>
  <c r="L66" i="11" s="1"/>
  <c r="L76" i="11" s="1"/>
  <c r="K52" i="11"/>
  <c r="K11" i="11" s="1"/>
  <c r="J52" i="11"/>
  <c r="I52" i="11"/>
  <c r="I11" i="11" s="1"/>
  <c r="H52" i="11"/>
  <c r="G52" i="11"/>
  <c r="F52" i="11"/>
  <c r="E52" i="11"/>
  <c r="D52" i="11"/>
  <c r="D11" i="11" s="1"/>
  <c r="D66" i="11" s="1"/>
  <c r="D76" i="11" s="1"/>
  <c r="C52" i="11"/>
  <c r="N52" i="11" s="1"/>
  <c r="B52" i="11"/>
  <c r="O50" i="11"/>
  <c r="N50" i="11"/>
  <c r="N49" i="11"/>
  <c r="O49" i="11" s="1"/>
  <c r="N48" i="11"/>
  <c r="O48" i="11" s="1"/>
  <c r="N47" i="11"/>
  <c r="O47" i="11" s="1"/>
  <c r="N46" i="11"/>
  <c r="O46" i="11" s="1"/>
  <c r="O45" i="11"/>
  <c r="N45" i="11"/>
  <c r="Q44" i="11"/>
  <c r="M44" i="11"/>
  <c r="L44" i="11"/>
  <c r="K44" i="11"/>
  <c r="J44" i="11"/>
  <c r="I44" i="11"/>
  <c r="H44" i="11"/>
  <c r="G44" i="11"/>
  <c r="G11" i="11" s="1"/>
  <c r="F44" i="11"/>
  <c r="N44" i="11" s="1"/>
  <c r="O44" i="11" s="1"/>
  <c r="E44" i="11"/>
  <c r="D44" i="11"/>
  <c r="C44" i="11"/>
  <c r="B44" i="11"/>
  <c r="N42" i="11"/>
  <c r="O42" i="11" s="1"/>
  <c r="N41" i="11"/>
  <c r="O41" i="11" s="1"/>
  <c r="N40" i="11"/>
  <c r="O40" i="11" s="1"/>
  <c r="N39" i="11"/>
  <c r="O39" i="11" s="1"/>
  <c r="O38" i="11"/>
  <c r="N38" i="11"/>
  <c r="O37" i="11"/>
  <c r="N37" i="11"/>
  <c r="O36" i="11"/>
  <c r="N36" i="11"/>
  <c r="Q35" i="11"/>
  <c r="M35" i="11"/>
  <c r="M11" i="11" s="1"/>
  <c r="L35" i="11"/>
  <c r="K35" i="11"/>
  <c r="J35" i="11"/>
  <c r="J11" i="11" s="1"/>
  <c r="I35" i="11"/>
  <c r="H35" i="11"/>
  <c r="G35" i="11"/>
  <c r="F35" i="11"/>
  <c r="E35" i="11"/>
  <c r="E11" i="11" s="1"/>
  <c r="D35" i="11"/>
  <c r="C35" i="11"/>
  <c r="B35" i="11"/>
  <c r="N35" i="11" s="1"/>
  <c r="N33" i="11"/>
  <c r="O33" i="11" s="1"/>
  <c r="N32" i="11"/>
  <c r="O32" i="11" s="1"/>
  <c r="O31" i="11"/>
  <c r="N31" i="11"/>
  <c r="N30" i="11"/>
  <c r="O30" i="11" s="1"/>
  <c r="O29" i="11"/>
  <c r="N29" i="11"/>
  <c r="N28" i="11"/>
  <c r="O28" i="11" s="1"/>
  <c r="N27" i="11"/>
  <c r="O27" i="11" s="1"/>
  <c r="N26" i="11"/>
  <c r="O26" i="11" s="1"/>
  <c r="N25" i="11"/>
  <c r="O25" i="11" s="1"/>
  <c r="N24" i="11"/>
  <c r="O24" i="11" s="1"/>
  <c r="Q23" i="11"/>
  <c r="Q11" i="11" s="1"/>
  <c r="M23" i="11"/>
  <c r="L23" i="11"/>
  <c r="K23" i="11"/>
  <c r="J23" i="11"/>
  <c r="I23" i="11"/>
  <c r="H23" i="11"/>
  <c r="G23" i="11"/>
  <c r="F23" i="11"/>
  <c r="E23" i="11"/>
  <c r="D23" i="11"/>
  <c r="C23" i="11"/>
  <c r="B23" i="11"/>
  <c r="N23" i="11" s="1"/>
  <c r="O23" i="11" s="1"/>
  <c r="O21" i="11"/>
  <c r="N21" i="11"/>
  <c r="N20" i="11"/>
  <c r="O20" i="11" s="1"/>
  <c r="N19" i="11"/>
  <c r="O19" i="11" s="1"/>
  <c r="N18" i="11"/>
  <c r="O18" i="11" s="1"/>
  <c r="N17" i="11"/>
  <c r="O17" i="11" s="1"/>
  <c r="O16" i="11"/>
  <c r="N16" i="11"/>
  <c r="O15" i="11"/>
  <c r="N15" i="11"/>
  <c r="O14" i="11"/>
  <c r="N14" i="11"/>
  <c r="O13" i="11"/>
  <c r="N13" i="11"/>
  <c r="Q12" i="11"/>
  <c r="M12" i="11"/>
  <c r="L12" i="11"/>
  <c r="K12" i="11"/>
  <c r="J12" i="11"/>
  <c r="I12" i="11"/>
  <c r="H12" i="11"/>
  <c r="G12" i="11"/>
  <c r="F12" i="11"/>
  <c r="E12" i="11"/>
  <c r="D12" i="11"/>
  <c r="C12" i="11"/>
  <c r="B12" i="11"/>
  <c r="N12" i="11" s="1"/>
  <c r="H11" i="11"/>
  <c r="N9" i="11"/>
  <c r="R9" i="11" s="1"/>
  <c r="O8" i="11"/>
  <c r="N8" i="11"/>
  <c r="R8" i="11" s="1"/>
  <c r="N7" i="11"/>
  <c r="R7" i="11" s="1"/>
  <c r="O6" i="11"/>
  <c r="N6" i="11"/>
  <c r="R6" i="11" s="1"/>
  <c r="N5" i="11"/>
  <c r="N4" i="11"/>
  <c r="R4" i="11" s="1"/>
  <c r="Q3" i="11"/>
  <c r="M3" i="11"/>
  <c r="L3" i="11"/>
  <c r="K3" i="11"/>
  <c r="J3" i="11"/>
  <c r="J66" i="11" s="1"/>
  <c r="J76" i="11" s="1"/>
  <c r="I3" i="11"/>
  <c r="I66" i="11" s="1"/>
  <c r="I76" i="11" s="1"/>
  <c r="H3" i="11"/>
  <c r="H66" i="11" s="1"/>
  <c r="H76" i="11" s="1"/>
  <c r="G3" i="11"/>
  <c r="G66" i="11" s="1"/>
  <c r="G76" i="11" s="1"/>
  <c r="F3" i="11"/>
  <c r="E3" i="11"/>
  <c r="D3" i="11"/>
  <c r="C3" i="11"/>
  <c r="B3" i="11"/>
  <c r="N73" i="10"/>
  <c r="O73" i="10" s="1"/>
  <c r="O72" i="10"/>
  <c r="N72" i="10"/>
  <c r="O71" i="10"/>
  <c r="N71" i="10"/>
  <c r="N70" i="10"/>
  <c r="O70" i="10" s="1"/>
  <c r="N69" i="10"/>
  <c r="O69" i="10" s="1"/>
  <c r="Q68" i="10"/>
  <c r="M68" i="10"/>
  <c r="L68" i="10"/>
  <c r="K68" i="10"/>
  <c r="J68" i="10"/>
  <c r="I68" i="10"/>
  <c r="H68" i="10"/>
  <c r="G68" i="10"/>
  <c r="F68" i="10"/>
  <c r="E68" i="10"/>
  <c r="D68" i="10"/>
  <c r="C68" i="10"/>
  <c r="B68" i="10"/>
  <c r="N68" i="10" s="1"/>
  <c r="N64" i="10"/>
  <c r="O64" i="10" s="1"/>
  <c r="N63" i="10"/>
  <c r="O63" i="10" s="1"/>
  <c r="N62" i="10"/>
  <c r="O62" i="10" s="1"/>
  <c r="N61" i="10"/>
  <c r="O61" i="10" s="1"/>
  <c r="O60" i="10"/>
  <c r="N60" i="10"/>
  <c r="N59" i="10"/>
  <c r="O59" i="10" s="1"/>
  <c r="O58" i="10"/>
  <c r="N58" i="10"/>
  <c r="O57" i="10"/>
  <c r="N57" i="10"/>
  <c r="N56" i="10"/>
  <c r="O56" i="10" s="1"/>
  <c r="N55" i="10"/>
  <c r="O55" i="10" s="1"/>
  <c r="N54" i="10"/>
  <c r="O54" i="10" s="1"/>
  <c r="N53" i="10"/>
  <c r="O53" i="10" s="1"/>
  <c r="Q52" i="10"/>
  <c r="M52" i="10"/>
  <c r="L52" i="10"/>
  <c r="K52" i="10"/>
  <c r="K11" i="10" s="1"/>
  <c r="K66" i="10" s="1"/>
  <c r="K76" i="10" s="1"/>
  <c r="J52" i="10"/>
  <c r="I52" i="10"/>
  <c r="I11" i="10" s="1"/>
  <c r="H52" i="10"/>
  <c r="G52" i="10"/>
  <c r="F52" i="10"/>
  <c r="E52" i="10"/>
  <c r="D52" i="10"/>
  <c r="C52" i="10"/>
  <c r="C11" i="10" s="1"/>
  <c r="C66" i="10" s="1"/>
  <c r="C76" i="10" s="1"/>
  <c r="B52" i="10"/>
  <c r="N52" i="10" s="1"/>
  <c r="O50" i="10"/>
  <c r="N50" i="10"/>
  <c r="N49" i="10"/>
  <c r="O49" i="10" s="1"/>
  <c r="N48" i="10"/>
  <c r="O48" i="10" s="1"/>
  <c r="N47" i="10"/>
  <c r="O47" i="10" s="1"/>
  <c r="N46" i="10"/>
  <c r="O46" i="10" s="1"/>
  <c r="O45" i="10"/>
  <c r="N45" i="10"/>
  <c r="Q44" i="10"/>
  <c r="R44" i="10" s="1"/>
  <c r="M44" i="10"/>
  <c r="L44" i="10"/>
  <c r="L11" i="10" s="1"/>
  <c r="L66" i="10" s="1"/>
  <c r="L76" i="10" s="1"/>
  <c r="K44" i="10"/>
  <c r="J44" i="10"/>
  <c r="I44" i="10"/>
  <c r="H44" i="10"/>
  <c r="G44" i="10"/>
  <c r="F44" i="10"/>
  <c r="E44" i="10"/>
  <c r="D44" i="10"/>
  <c r="D11" i="10" s="1"/>
  <c r="D66" i="10" s="1"/>
  <c r="D76" i="10" s="1"/>
  <c r="C44" i="10"/>
  <c r="N44" i="10" s="1"/>
  <c r="O44" i="10" s="1"/>
  <c r="B44" i="10"/>
  <c r="N42" i="10"/>
  <c r="O42" i="10" s="1"/>
  <c r="N41" i="10"/>
  <c r="O41" i="10" s="1"/>
  <c r="N40" i="10"/>
  <c r="O40" i="10" s="1"/>
  <c r="N39" i="10"/>
  <c r="O39" i="10" s="1"/>
  <c r="O38" i="10"/>
  <c r="N38" i="10"/>
  <c r="N37" i="10"/>
  <c r="O37" i="10" s="1"/>
  <c r="O36" i="10"/>
  <c r="N36" i="10"/>
  <c r="Q35" i="10"/>
  <c r="M35" i="10"/>
  <c r="L35" i="10"/>
  <c r="K35" i="10"/>
  <c r="J35" i="10"/>
  <c r="J11" i="10" s="1"/>
  <c r="I35" i="10"/>
  <c r="H35" i="10"/>
  <c r="G35" i="10"/>
  <c r="F35" i="10"/>
  <c r="E35" i="10"/>
  <c r="D35" i="10"/>
  <c r="C35" i="10"/>
  <c r="B35" i="10"/>
  <c r="N35" i="10" s="1"/>
  <c r="N33" i="10"/>
  <c r="O33" i="10" s="1"/>
  <c r="N32" i="10"/>
  <c r="O32" i="10" s="1"/>
  <c r="O31" i="10"/>
  <c r="N31" i="10"/>
  <c r="N30" i="10"/>
  <c r="O30" i="10" s="1"/>
  <c r="O29" i="10"/>
  <c r="N29" i="10"/>
  <c r="O28" i="10"/>
  <c r="N28" i="10"/>
  <c r="N27" i="10"/>
  <c r="O27" i="10" s="1"/>
  <c r="N26" i="10"/>
  <c r="O26" i="10" s="1"/>
  <c r="N25" i="10"/>
  <c r="O25" i="10" s="1"/>
  <c r="N24" i="10"/>
  <c r="O24" i="10" s="1"/>
  <c r="Q23" i="10"/>
  <c r="Q11" i="10" s="1"/>
  <c r="M23" i="10"/>
  <c r="L23" i="10"/>
  <c r="K23" i="10"/>
  <c r="J23" i="10"/>
  <c r="I23" i="10"/>
  <c r="H23" i="10"/>
  <c r="H11" i="10" s="1"/>
  <c r="G23" i="10"/>
  <c r="F23" i="10"/>
  <c r="E23" i="10"/>
  <c r="D23" i="10"/>
  <c r="C23" i="10"/>
  <c r="B23" i="10"/>
  <c r="N23" i="10" s="1"/>
  <c r="O23" i="10" s="1"/>
  <c r="O21" i="10"/>
  <c r="N21" i="10"/>
  <c r="N20" i="10"/>
  <c r="O20" i="10" s="1"/>
  <c r="N19" i="10"/>
  <c r="O19" i="10" s="1"/>
  <c r="N18" i="10"/>
  <c r="O18" i="10" s="1"/>
  <c r="N17" i="10"/>
  <c r="O17" i="10" s="1"/>
  <c r="O16" i="10"/>
  <c r="N16" i="10"/>
  <c r="N15" i="10"/>
  <c r="O15" i="10" s="1"/>
  <c r="O14" i="10"/>
  <c r="N14" i="10"/>
  <c r="O13" i="10"/>
  <c r="N13" i="10"/>
  <c r="Q12" i="10"/>
  <c r="M12" i="10"/>
  <c r="M11" i="10" s="1"/>
  <c r="L12" i="10"/>
  <c r="K12" i="10"/>
  <c r="J12" i="10"/>
  <c r="I12" i="10"/>
  <c r="H12" i="10"/>
  <c r="G12" i="10"/>
  <c r="G11" i="10" s="1"/>
  <c r="F12" i="10"/>
  <c r="E12" i="10"/>
  <c r="D12" i="10"/>
  <c r="C12" i="10"/>
  <c r="B12" i="10"/>
  <c r="N12" i="10" s="1"/>
  <c r="O12" i="10" s="1"/>
  <c r="F11" i="10"/>
  <c r="E11" i="10"/>
  <c r="N9" i="10"/>
  <c r="N3" i="10" s="1"/>
  <c r="R8" i="10"/>
  <c r="N8" i="10"/>
  <c r="O8" i="10" s="1"/>
  <c r="N7" i="10"/>
  <c r="R7" i="10" s="1"/>
  <c r="R6" i="10"/>
  <c r="N6" i="10"/>
  <c r="O6" i="10" s="1"/>
  <c r="N5" i="10"/>
  <c r="R5" i="10" s="1"/>
  <c r="R4" i="10"/>
  <c r="N4" i="10"/>
  <c r="O4" i="10" s="1"/>
  <c r="Q3" i="10"/>
  <c r="M3" i="10"/>
  <c r="M66" i="10" s="1"/>
  <c r="M76" i="10" s="1"/>
  <c r="L3" i="10"/>
  <c r="K3" i="10"/>
  <c r="J3" i="10"/>
  <c r="I3" i="10"/>
  <c r="I66" i="10" s="1"/>
  <c r="I76" i="10" s="1"/>
  <c r="H3" i="10"/>
  <c r="H66" i="10" s="1"/>
  <c r="H76" i="10" s="1"/>
  <c r="G3" i="10"/>
  <c r="G66" i="10" s="1"/>
  <c r="G76" i="10" s="1"/>
  <c r="F3" i="10"/>
  <c r="F66" i="10" s="1"/>
  <c r="F76" i="10" s="1"/>
  <c r="E3" i="10"/>
  <c r="E66" i="10" s="1"/>
  <c r="E76" i="10" s="1"/>
  <c r="D3" i="10"/>
  <c r="C3" i="10"/>
  <c r="B3" i="10"/>
  <c r="N73" i="7"/>
  <c r="O73" i="7" s="1"/>
  <c r="N62" i="7"/>
  <c r="O62" i="7" s="1"/>
  <c r="N63" i="7"/>
  <c r="O63" i="7" s="1"/>
  <c r="N49" i="7"/>
  <c r="O49" i="7" s="1"/>
  <c r="N50" i="7"/>
  <c r="O50" i="7" s="1"/>
  <c r="N41" i="7"/>
  <c r="O41" i="7" s="1"/>
  <c r="N42" i="7"/>
  <c r="O42" i="7" s="1"/>
  <c r="N32" i="7"/>
  <c r="O32" i="7" s="1"/>
  <c r="N33" i="7"/>
  <c r="O33" i="7" s="1"/>
  <c r="N20" i="7"/>
  <c r="O20" i="7" s="1"/>
  <c r="N21" i="7"/>
  <c r="O21" i="7" s="1"/>
  <c r="P11" i="6"/>
  <c r="R53" i="6"/>
  <c r="P44" i="6"/>
  <c r="Q52" i="7"/>
  <c r="O64" i="6"/>
  <c r="N13" i="7"/>
  <c r="O13" i="7" s="1"/>
  <c r="N14" i="7"/>
  <c r="O14" i="7" s="1"/>
  <c r="N15" i="7"/>
  <c r="O15" i="7" s="1"/>
  <c r="I12" i="7"/>
  <c r="M12" i="7"/>
  <c r="N16" i="7"/>
  <c r="O16" i="7" s="1"/>
  <c r="N17" i="7"/>
  <c r="O17" i="7" s="1"/>
  <c r="N18" i="7"/>
  <c r="O18" i="7" s="1"/>
  <c r="N19" i="7"/>
  <c r="O19" i="7" s="1"/>
  <c r="N72" i="7"/>
  <c r="O72" i="7" s="1"/>
  <c r="N71" i="7"/>
  <c r="O71" i="7" s="1"/>
  <c r="N70" i="7"/>
  <c r="N69" i="7"/>
  <c r="Q68" i="7"/>
  <c r="M68" i="7"/>
  <c r="L68" i="7"/>
  <c r="K68" i="7"/>
  <c r="J68" i="7"/>
  <c r="I68" i="7"/>
  <c r="H68" i="7"/>
  <c r="G68" i="7"/>
  <c r="F68" i="7"/>
  <c r="E68" i="7"/>
  <c r="D68" i="7"/>
  <c r="C68" i="7"/>
  <c r="B68" i="7"/>
  <c r="N64" i="7"/>
  <c r="N61" i="7"/>
  <c r="O61" i="7" s="1"/>
  <c r="N60" i="7"/>
  <c r="N59" i="7"/>
  <c r="O59" i="7" s="1"/>
  <c r="N58" i="7"/>
  <c r="O58" i="7" s="1"/>
  <c r="N57" i="7"/>
  <c r="N56" i="7"/>
  <c r="O56" i="7" s="1"/>
  <c r="N55" i="7"/>
  <c r="N54" i="7"/>
  <c r="O54" i="7" s="1"/>
  <c r="N53" i="7"/>
  <c r="M52" i="7"/>
  <c r="L52" i="7"/>
  <c r="K52" i="7"/>
  <c r="J52" i="7"/>
  <c r="I52" i="7"/>
  <c r="H52" i="7"/>
  <c r="G52" i="7"/>
  <c r="F52" i="7"/>
  <c r="E52" i="7"/>
  <c r="D52" i="7"/>
  <c r="C52" i="7"/>
  <c r="B52" i="7"/>
  <c r="N48" i="7"/>
  <c r="N47" i="7"/>
  <c r="O47" i="7" s="1"/>
  <c r="N46" i="7"/>
  <c r="N45" i="7"/>
  <c r="Q44" i="7"/>
  <c r="M44" i="7"/>
  <c r="L44" i="7"/>
  <c r="K44" i="7"/>
  <c r="J44" i="7"/>
  <c r="I44" i="7"/>
  <c r="H44" i="7"/>
  <c r="G44" i="7"/>
  <c r="F44" i="7"/>
  <c r="E44" i="7"/>
  <c r="D44" i="7"/>
  <c r="C44" i="7"/>
  <c r="B44" i="7"/>
  <c r="N40" i="7"/>
  <c r="N39" i="7"/>
  <c r="N38" i="7"/>
  <c r="O38" i="7" s="1"/>
  <c r="N37" i="7"/>
  <c r="N36" i="7"/>
  <c r="Q35" i="7"/>
  <c r="M35" i="7"/>
  <c r="L35" i="7"/>
  <c r="K35" i="7"/>
  <c r="J35" i="7"/>
  <c r="I35" i="7"/>
  <c r="H35" i="7"/>
  <c r="G35" i="7"/>
  <c r="F35" i="7"/>
  <c r="E35" i="7"/>
  <c r="D35" i="7"/>
  <c r="C35" i="7"/>
  <c r="B35" i="7"/>
  <c r="N31" i="7"/>
  <c r="N30" i="7"/>
  <c r="N29" i="7"/>
  <c r="O29" i="7" s="1"/>
  <c r="N28" i="7"/>
  <c r="N27" i="7"/>
  <c r="N26" i="7"/>
  <c r="N25" i="7"/>
  <c r="O25" i="7" s="1"/>
  <c r="N24" i="7"/>
  <c r="Q23" i="7"/>
  <c r="M23" i="7"/>
  <c r="L23" i="7"/>
  <c r="K23" i="7"/>
  <c r="J23" i="7"/>
  <c r="I23" i="7"/>
  <c r="H23" i="7"/>
  <c r="G23" i="7"/>
  <c r="F23" i="7"/>
  <c r="E23" i="7"/>
  <c r="D23" i="7"/>
  <c r="C23" i="7"/>
  <c r="B23" i="7"/>
  <c r="L12" i="7"/>
  <c r="K12" i="7"/>
  <c r="J12" i="7"/>
  <c r="H12" i="7"/>
  <c r="G12" i="7"/>
  <c r="F12" i="7"/>
  <c r="D12" i="7"/>
  <c r="C12" i="7"/>
  <c r="B12" i="7"/>
  <c r="N9" i="7"/>
  <c r="R9" i="7" s="1"/>
  <c r="N8" i="7"/>
  <c r="O8" i="7" s="1"/>
  <c r="N7" i="7"/>
  <c r="N6" i="7"/>
  <c r="R6" i="7" s="1"/>
  <c r="N5" i="7"/>
  <c r="R5" i="7" s="1"/>
  <c r="N4" i="7"/>
  <c r="R4" i="7" s="1"/>
  <c r="Q3" i="7"/>
  <c r="M3" i="7"/>
  <c r="L3" i="7"/>
  <c r="K3" i="7"/>
  <c r="J3" i="7"/>
  <c r="I3" i="7"/>
  <c r="H3" i="7"/>
  <c r="G3" i="7"/>
  <c r="F3" i="7"/>
  <c r="E3" i="7"/>
  <c r="D3" i="7"/>
  <c r="C3" i="7"/>
  <c r="B3" i="7"/>
  <c r="P38" i="6"/>
  <c r="N50" i="6"/>
  <c r="O50" i="6" s="1"/>
  <c r="P31" i="6"/>
  <c r="P21" i="6"/>
  <c r="N36" i="6"/>
  <c r="R36" i="6" s="1"/>
  <c r="Q3" i="6"/>
  <c r="P12" i="6"/>
  <c r="C15" i="6"/>
  <c r="D15" i="6"/>
  <c r="E15" i="6"/>
  <c r="F15" i="6"/>
  <c r="F12" i="6" s="1"/>
  <c r="G15" i="6"/>
  <c r="G12" i="6" s="1"/>
  <c r="H15" i="6"/>
  <c r="I15" i="6"/>
  <c r="J15" i="6"/>
  <c r="K15" i="6"/>
  <c r="L15" i="6"/>
  <c r="M15" i="6"/>
  <c r="B15" i="6"/>
  <c r="B12" i="6" s="1"/>
  <c r="P3" i="6"/>
  <c r="L12" i="6"/>
  <c r="N8" i="6"/>
  <c r="O8" i="6" s="1"/>
  <c r="Q58" i="6"/>
  <c r="Q46" i="6"/>
  <c r="N45" i="6"/>
  <c r="O45" i="6" s="1"/>
  <c r="Q16" i="6"/>
  <c r="Q14" i="6"/>
  <c r="Q15" i="6" s="1"/>
  <c r="P58" i="6"/>
  <c r="N5" i="6"/>
  <c r="O5" i="6" s="1"/>
  <c r="D3" i="6"/>
  <c r="F3" i="6"/>
  <c r="H3" i="6"/>
  <c r="I7" i="6"/>
  <c r="N7" i="6" s="1"/>
  <c r="O7" i="6" s="1"/>
  <c r="N62" i="6"/>
  <c r="O62" i="6" s="1"/>
  <c r="N61" i="6"/>
  <c r="O61" i="6" s="1"/>
  <c r="K58" i="6"/>
  <c r="N60" i="6"/>
  <c r="O60" i="6" s="1"/>
  <c r="N59" i="6"/>
  <c r="O59" i="6" s="1"/>
  <c r="M58" i="6"/>
  <c r="L58" i="6"/>
  <c r="J58" i="6"/>
  <c r="I58" i="6"/>
  <c r="H58" i="6"/>
  <c r="G58" i="6"/>
  <c r="F58" i="6"/>
  <c r="E58" i="6"/>
  <c r="D58" i="6"/>
  <c r="C58" i="6"/>
  <c r="B58" i="6"/>
  <c r="N53" i="6"/>
  <c r="N52" i="6"/>
  <c r="O52" i="6" s="1"/>
  <c r="N51" i="6"/>
  <c r="N48" i="6"/>
  <c r="R48" i="6" s="1"/>
  <c r="N47" i="6"/>
  <c r="O47" i="6" s="1"/>
  <c r="N46" i="6"/>
  <c r="O46" i="6" s="1"/>
  <c r="M44" i="6"/>
  <c r="L44" i="6"/>
  <c r="K44" i="6"/>
  <c r="J44" i="6"/>
  <c r="I44" i="6"/>
  <c r="H44" i="6"/>
  <c r="G44" i="6"/>
  <c r="F44" i="6"/>
  <c r="E44" i="6"/>
  <c r="D44" i="6"/>
  <c r="B44" i="6"/>
  <c r="G38" i="6"/>
  <c r="C38" i="6"/>
  <c r="J38" i="6"/>
  <c r="Q38" i="6"/>
  <c r="M38" i="6"/>
  <c r="L38" i="6"/>
  <c r="K38" i="6"/>
  <c r="I38" i="6"/>
  <c r="H38" i="6"/>
  <c r="E38" i="6"/>
  <c r="D38" i="6"/>
  <c r="L31" i="6"/>
  <c r="N35" i="6"/>
  <c r="E31" i="6"/>
  <c r="B31" i="6"/>
  <c r="M31" i="6"/>
  <c r="K31" i="6"/>
  <c r="J31" i="6"/>
  <c r="Q31" i="6"/>
  <c r="I31" i="6"/>
  <c r="G31" i="6"/>
  <c r="F31" i="6"/>
  <c r="D31" i="6"/>
  <c r="N29" i="6"/>
  <c r="N28" i="6"/>
  <c r="R28" i="6" s="1"/>
  <c r="N27" i="6"/>
  <c r="O27" i="6" s="1"/>
  <c r="N26" i="6"/>
  <c r="N24" i="6"/>
  <c r="R24" i="6" s="1"/>
  <c r="D21" i="6"/>
  <c r="B21" i="6"/>
  <c r="N22" i="6"/>
  <c r="Q21" i="6"/>
  <c r="M21" i="6"/>
  <c r="L21" i="6"/>
  <c r="K21" i="6"/>
  <c r="J21" i="6"/>
  <c r="I21" i="6"/>
  <c r="H21" i="6"/>
  <c r="G21" i="6"/>
  <c r="F21" i="6"/>
  <c r="E21" i="6"/>
  <c r="C21" i="6"/>
  <c r="N18" i="6"/>
  <c r="R18" i="6" s="1"/>
  <c r="N17" i="6"/>
  <c r="O17" i="6" s="1"/>
  <c r="N16" i="6"/>
  <c r="O16" i="6" s="1"/>
  <c r="N9" i="6"/>
  <c r="O9" i="6" s="1"/>
  <c r="G3" i="6"/>
  <c r="N6" i="6"/>
  <c r="O6" i="6" s="1"/>
  <c r="N4" i="6"/>
  <c r="O4" i="6" s="1"/>
  <c r="M3" i="6"/>
  <c r="L3" i="6"/>
  <c r="K3" i="6"/>
  <c r="J3" i="6"/>
  <c r="E3" i="6"/>
  <c r="C3" i="6"/>
  <c r="B3" i="6"/>
  <c r="O4" i="11" l="1"/>
  <c r="N3" i="11"/>
  <c r="R3" i="11" s="1"/>
  <c r="O35" i="12"/>
  <c r="R35" i="12"/>
  <c r="R68" i="12"/>
  <c r="O68" i="12"/>
  <c r="O23" i="12"/>
  <c r="R23" i="12"/>
  <c r="Q66" i="12"/>
  <c r="F66" i="12"/>
  <c r="F76" i="12" s="1"/>
  <c r="R12" i="12"/>
  <c r="O12" i="12"/>
  <c r="R44" i="12"/>
  <c r="N52" i="12"/>
  <c r="R3" i="12"/>
  <c r="F11" i="12"/>
  <c r="O3" i="12"/>
  <c r="P5" i="10"/>
  <c r="O12" i="11"/>
  <c r="R12" i="11"/>
  <c r="R44" i="11"/>
  <c r="O52" i="11"/>
  <c r="N11" i="11"/>
  <c r="O11" i="11" s="1"/>
  <c r="B66" i="11"/>
  <c r="B76" i="11" s="1"/>
  <c r="K66" i="11"/>
  <c r="K76" i="11" s="1"/>
  <c r="R52" i="11"/>
  <c r="R68" i="11"/>
  <c r="E66" i="11"/>
  <c r="E76" i="11" s="1"/>
  <c r="M66" i="11"/>
  <c r="M76" i="11" s="1"/>
  <c r="O35" i="11"/>
  <c r="R35" i="11"/>
  <c r="F11" i="11"/>
  <c r="F66" i="11" s="1"/>
  <c r="F76" i="11" s="1"/>
  <c r="O5" i="11"/>
  <c r="O7" i="11"/>
  <c r="O9" i="11"/>
  <c r="R23" i="11"/>
  <c r="B11" i="11"/>
  <c r="R5" i="11"/>
  <c r="C11" i="11"/>
  <c r="C66" i="11" s="1"/>
  <c r="C76" i="11" s="1"/>
  <c r="Q66" i="11"/>
  <c r="O52" i="10"/>
  <c r="N11" i="10"/>
  <c r="O11" i="10" s="1"/>
  <c r="R11" i="10"/>
  <c r="R52" i="10"/>
  <c r="O35" i="10"/>
  <c r="R35" i="10"/>
  <c r="R68" i="10"/>
  <c r="O68" i="10"/>
  <c r="J66" i="10"/>
  <c r="J76" i="10" s="1"/>
  <c r="N66" i="10"/>
  <c r="O3" i="10"/>
  <c r="R12" i="10"/>
  <c r="Q66" i="10"/>
  <c r="O5" i="10"/>
  <c r="O7" i="10"/>
  <c r="O9" i="10"/>
  <c r="R23" i="10"/>
  <c r="R3" i="10"/>
  <c r="R9" i="10"/>
  <c r="B11" i="10"/>
  <c r="B66" i="10" s="1"/>
  <c r="B76" i="10" s="1"/>
  <c r="N44" i="7"/>
  <c r="N52" i="7"/>
  <c r="O24" i="7"/>
  <c r="F11" i="7"/>
  <c r="F66" i="7" s="1"/>
  <c r="F76" i="7" s="1"/>
  <c r="P56" i="6"/>
  <c r="P64" i="6" s="1"/>
  <c r="O6" i="7"/>
  <c r="O28" i="7"/>
  <c r="O44" i="7"/>
  <c r="O46" i="7"/>
  <c r="N68" i="7"/>
  <c r="O68" i="7" s="1"/>
  <c r="O55" i="7"/>
  <c r="J11" i="7"/>
  <c r="J66" i="7" s="1"/>
  <c r="J76" i="7" s="1"/>
  <c r="N35" i="7"/>
  <c r="O35" i="7" s="1"/>
  <c r="O37" i="7"/>
  <c r="I11" i="7"/>
  <c r="I66" i="7" s="1"/>
  <c r="I76" i="7" s="1"/>
  <c r="N23" i="7"/>
  <c r="O23" i="7" s="1"/>
  <c r="M11" i="7"/>
  <c r="M66" i="7" s="1"/>
  <c r="M76" i="7" s="1"/>
  <c r="E12" i="7"/>
  <c r="E11" i="7" s="1"/>
  <c r="E66" i="7" s="1"/>
  <c r="E76" i="7" s="1"/>
  <c r="L11" i="7"/>
  <c r="L66" i="7" s="1"/>
  <c r="L76" i="7" s="1"/>
  <c r="H11" i="7"/>
  <c r="H66" i="7" s="1"/>
  <c r="H76" i="7" s="1"/>
  <c r="C11" i="7"/>
  <c r="C66" i="7" s="1"/>
  <c r="C76" i="7" s="1"/>
  <c r="G11" i="7"/>
  <c r="G66" i="7" s="1"/>
  <c r="G76" i="7" s="1"/>
  <c r="K11" i="7"/>
  <c r="K66" i="7" s="1"/>
  <c r="K76" i="7" s="1"/>
  <c r="D11" i="7"/>
  <c r="D66" i="7" s="1"/>
  <c r="D76" i="7" s="1"/>
  <c r="B11" i="7"/>
  <c r="B66" i="7" s="1"/>
  <c r="B76" i="7" s="1"/>
  <c r="R8" i="7"/>
  <c r="O52" i="7"/>
  <c r="R7" i="7"/>
  <c r="O7" i="7"/>
  <c r="N3" i="7"/>
  <c r="P3" i="10" s="1"/>
  <c r="Q12" i="7"/>
  <c r="O5" i="7"/>
  <c r="O27" i="7"/>
  <c r="O31" i="7"/>
  <c r="O36" i="7"/>
  <c r="O40" i="7"/>
  <c r="O45" i="7"/>
  <c r="O53" i="7"/>
  <c r="O64" i="7"/>
  <c r="O70" i="7"/>
  <c r="O4" i="7"/>
  <c r="O9" i="7"/>
  <c r="O26" i="7"/>
  <c r="O30" i="7"/>
  <c r="O39" i="7"/>
  <c r="O48" i="7"/>
  <c r="R52" i="7"/>
  <c r="O57" i="7"/>
  <c r="O60" i="7"/>
  <c r="O69" i="7"/>
  <c r="R62" i="6"/>
  <c r="R61" i="6"/>
  <c r="R60" i="6"/>
  <c r="R59" i="6"/>
  <c r="Q44" i="6"/>
  <c r="R9" i="6"/>
  <c r="I3" i="6"/>
  <c r="R8" i="6"/>
  <c r="N3" i="6"/>
  <c r="R3" i="6" s="1"/>
  <c r="R5" i="6"/>
  <c r="R7" i="6"/>
  <c r="R4" i="6"/>
  <c r="R6" i="6"/>
  <c r="O36" i="6"/>
  <c r="O24" i="6"/>
  <c r="R47" i="6"/>
  <c r="R52" i="6"/>
  <c r="R27" i="6"/>
  <c r="R46" i="6"/>
  <c r="R45" i="6"/>
  <c r="Q12" i="6"/>
  <c r="Q11" i="6" s="1"/>
  <c r="Q56" i="6" s="1"/>
  <c r="O26" i="6"/>
  <c r="R26" i="6"/>
  <c r="C31" i="6"/>
  <c r="N13" i="6"/>
  <c r="R13" i="6" s="1"/>
  <c r="O53" i="6"/>
  <c r="C12" i="6"/>
  <c r="I12" i="6"/>
  <c r="I11" i="6" s="1"/>
  <c r="K12" i="6"/>
  <c r="K11" i="6" s="1"/>
  <c r="K56" i="6" s="1"/>
  <c r="K64" i="6" s="1"/>
  <c r="R16" i="6"/>
  <c r="N25" i="6"/>
  <c r="N42" i="6"/>
  <c r="M12" i="6"/>
  <c r="M11" i="6" s="1"/>
  <c r="M56" i="6" s="1"/>
  <c r="M64" i="6" s="1"/>
  <c r="N39" i="6"/>
  <c r="O39" i="6" s="1"/>
  <c r="N40" i="6"/>
  <c r="R40" i="6" s="1"/>
  <c r="N49" i="6"/>
  <c r="N54" i="6"/>
  <c r="L11" i="6"/>
  <c r="L56" i="6" s="1"/>
  <c r="L64" i="6" s="1"/>
  <c r="N21" i="6"/>
  <c r="R21" i="6" s="1"/>
  <c r="D12" i="6"/>
  <c r="J12" i="6"/>
  <c r="J11" i="6" s="1"/>
  <c r="J56" i="6" s="1"/>
  <c r="J64" i="6" s="1"/>
  <c r="N19" i="6"/>
  <c r="H12" i="6"/>
  <c r="E12" i="6"/>
  <c r="E11" i="6" s="1"/>
  <c r="E56" i="6" s="1"/>
  <c r="E64" i="6" s="1"/>
  <c r="N14" i="6"/>
  <c r="R17" i="6"/>
  <c r="O22" i="6"/>
  <c r="R22" i="6"/>
  <c r="O29" i="6"/>
  <c r="R29" i="6"/>
  <c r="N33" i="6"/>
  <c r="O35" i="6"/>
  <c r="R35" i="6"/>
  <c r="N58" i="6"/>
  <c r="N41" i="6"/>
  <c r="F38" i="6"/>
  <c r="F11" i="6" s="1"/>
  <c r="F56" i="6" s="1"/>
  <c r="F64" i="6" s="1"/>
  <c r="N32" i="6"/>
  <c r="H31" i="6"/>
  <c r="N23" i="6"/>
  <c r="N34" i="6"/>
  <c r="G11" i="6"/>
  <c r="G56" i="6" s="1"/>
  <c r="G64" i="6" s="1"/>
  <c r="R51" i="6"/>
  <c r="O51" i="6"/>
  <c r="O18" i="6"/>
  <c r="O28" i="6"/>
  <c r="B38" i="6"/>
  <c r="O48" i="6"/>
  <c r="C44" i="6"/>
  <c r="O3" i="11" l="1"/>
  <c r="R52" i="12"/>
  <c r="O52" i="12"/>
  <c r="N11" i="12"/>
  <c r="Q76" i="12"/>
  <c r="N66" i="11"/>
  <c r="Q76" i="11"/>
  <c r="R11" i="11"/>
  <c r="Q76" i="10"/>
  <c r="R66" i="10"/>
  <c r="R76" i="10" s="1"/>
  <c r="N76" i="10"/>
  <c r="O66" i="10"/>
  <c r="O76" i="10" s="1"/>
  <c r="R23" i="7"/>
  <c r="R44" i="7"/>
  <c r="R68" i="7"/>
  <c r="R35" i="7"/>
  <c r="N12" i="7"/>
  <c r="R12" i="7" s="1"/>
  <c r="Q11" i="7"/>
  <c r="R3" i="7"/>
  <c r="O3" i="7"/>
  <c r="I56" i="6"/>
  <c r="I64" i="6" s="1"/>
  <c r="O40" i="6"/>
  <c r="R39" i="6"/>
  <c r="O21" i="6"/>
  <c r="H11" i="6"/>
  <c r="H56" i="6" s="1"/>
  <c r="H64" i="6" s="1"/>
  <c r="C11" i="6"/>
  <c r="C56" i="6" s="1"/>
  <c r="C64" i="6" s="1"/>
  <c r="O13" i="6"/>
  <c r="R54" i="6"/>
  <c r="O54" i="6"/>
  <c r="R49" i="6"/>
  <c r="O49" i="6"/>
  <c r="R42" i="6"/>
  <c r="O42" i="6"/>
  <c r="O3" i="6"/>
  <c r="R25" i="6"/>
  <c r="O25" i="6"/>
  <c r="D11" i="6"/>
  <c r="D56" i="6" s="1"/>
  <c r="D64" i="6" s="1"/>
  <c r="N12" i="6"/>
  <c r="N15" i="6"/>
  <c r="N44" i="6"/>
  <c r="O58" i="6"/>
  <c r="R58" i="6"/>
  <c r="N31" i="6"/>
  <c r="N38" i="6"/>
  <c r="B11" i="6"/>
  <c r="B56" i="6" s="1"/>
  <c r="B64" i="6" s="1"/>
  <c r="O14" i="6"/>
  <c r="R14" i="6"/>
  <c r="R19" i="6"/>
  <c r="O19" i="6"/>
  <c r="R23" i="6"/>
  <c r="O23" i="6"/>
  <c r="R41" i="6"/>
  <c r="O41" i="6"/>
  <c r="O33" i="6"/>
  <c r="R33" i="6"/>
  <c r="R34" i="6"/>
  <c r="O34" i="6"/>
  <c r="R32" i="6"/>
  <c r="O32" i="6"/>
  <c r="O11" i="12" l="1"/>
  <c r="R11" i="12"/>
  <c r="N66" i="12"/>
  <c r="O66" i="11"/>
  <c r="O76" i="11" s="1"/>
  <c r="N76" i="11"/>
  <c r="R66" i="11"/>
  <c r="R76" i="11" s="1"/>
  <c r="O12" i="7"/>
  <c r="N11" i="7"/>
  <c r="Q66" i="7"/>
  <c r="O44" i="6"/>
  <c r="N11" i="6"/>
  <c r="R11" i="6" s="1"/>
  <c r="R44" i="6"/>
  <c r="Q64" i="6"/>
  <c r="O38" i="6"/>
  <c r="R38" i="6"/>
  <c r="O31" i="6"/>
  <c r="R31" i="6"/>
  <c r="R15" i="6"/>
  <c r="O15" i="6"/>
  <c r="O12" i="6"/>
  <c r="R12" i="6"/>
  <c r="N76" i="12" l="1"/>
  <c r="O66" i="12"/>
  <c r="O76" i="12" s="1"/>
  <c r="R66" i="12"/>
  <c r="R76" i="12" s="1"/>
  <c r="O11" i="7"/>
  <c r="N66" i="7"/>
  <c r="R11" i="7"/>
  <c r="Q76" i="7"/>
  <c r="O11" i="6"/>
  <c r="N56" i="6"/>
  <c r="R66" i="7" l="1"/>
  <c r="R76" i="7" s="1"/>
  <c r="P66" i="10"/>
  <c r="O66" i="7"/>
  <c r="O76" i="7" s="1"/>
  <c r="N76" i="7"/>
  <c r="P76" i="10" s="1"/>
  <c r="O56" i="6"/>
  <c r="N64" i="6"/>
  <c r="R56" i="6"/>
  <c r="R64"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Monica Sjödin</author>
  </authors>
  <commentList>
    <comment ref="O4" authorId="0" shapeId="0" xr:uid="{EF629C7B-544D-4F36-AC28-6175298CC086}">
      <text>
        <r>
          <rPr>
            <b/>
            <sz val="9"/>
            <color indexed="81"/>
            <rFont val="Tahoma"/>
            <family val="2"/>
          </rPr>
          <t>Monica Sjödin:</t>
        </r>
        <r>
          <rPr>
            <sz val="9"/>
            <color indexed="81"/>
            <rFont val="Tahoma"/>
            <family val="2"/>
          </rPr>
          <t xml:space="preserve">
45 brutto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Monica Sjödin</author>
  </authors>
  <commentList>
    <comment ref="P2" authorId="0" shapeId="0" xr:uid="{EC0DA979-754A-44F6-AE56-4D0CD90AA5A9}">
      <text>
        <r>
          <rPr>
            <b/>
            <sz val="9"/>
            <color indexed="81"/>
            <rFont val="Tahoma"/>
            <family val="2"/>
          </rPr>
          <t>Monica Sjödin:</t>
        </r>
        <r>
          <rPr>
            <sz val="9"/>
            <color indexed="81"/>
            <rFont val="Tahoma"/>
            <family val="2"/>
          </rPr>
          <t xml:space="preserve">
Fyll i manuellt föregående års kostnader</t>
        </r>
      </text>
    </comment>
  </commentList>
</comments>
</file>

<file path=xl/sharedStrings.xml><?xml version="1.0" encoding="utf-8"?>
<sst xmlns="http://schemas.openxmlformats.org/spreadsheetml/2006/main" count="378" uniqueCount="104">
  <si>
    <t>Ekonomiuppföljning</t>
  </si>
  <si>
    <t>Januari</t>
  </si>
  <si>
    <t>Februari</t>
  </si>
  <si>
    <t>Mars</t>
  </si>
  <si>
    <t>April</t>
  </si>
  <si>
    <t>Maj</t>
  </si>
  <si>
    <t>Juni</t>
  </si>
  <si>
    <t>Juli</t>
  </si>
  <si>
    <t>Augusti</t>
  </si>
  <si>
    <t xml:space="preserve">September </t>
  </si>
  <si>
    <t>Oktober</t>
  </si>
  <si>
    <t>November</t>
  </si>
  <si>
    <t>December</t>
  </si>
  <si>
    <t>Totalt</t>
  </si>
  <si>
    <t>Snitt</t>
  </si>
  <si>
    <t>Intäkter</t>
  </si>
  <si>
    <t>Lön</t>
  </si>
  <si>
    <t>Övriga intäkter</t>
  </si>
  <si>
    <t>Ränteintäkter</t>
  </si>
  <si>
    <t>Försäljning</t>
  </si>
  <si>
    <t>Kostnader</t>
  </si>
  <si>
    <t>Boende &amp; hushåll</t>
  </si>
  <si>
    <t>Avgift</t>
  </si>
  <si>
    <t>Ränta</t>
  </si>
  <si>
    <t>Ränteavdrag</t>
  </si>
  <si>
    <t>Bredband</t>
  </si>
  <si>
    <t>El</t>
  </si>
  <si>
    <t>Försäkring</t>
  </si>
  <si>
    <t>Renovering/bygg</t>
  </si>
  <si>
    <t>Transport</t>
  </si>
  <si>
    <t>Garage</t>
  </si>
  <si>
    <t>Bensin, tvätt och däckskifte</t>
  </si>
  <si>
    <t>Reparation/Service</t>
  </si>
  <si>
    <t>SL</t>
  </si>
  <si>
    <t>Cykel</t>
  </si>
  <si>
    <t>Taxi</t>
  </si>
  <si>
    <t>Shopping</t>
  </si>
  <si>
    <t>Inredning</t>
  </si>
  <si>
    <t>Kläder</t>
  </si>
  <si>
    <t>Apoteket</t>
  </si>
  <si>
    <t>Skönhet</t>
  </si>
  <si>
    <t>Övrigt</t>
  </si>
  <si>
    <t>Mat &amp; dryck</t>
  </si>
  <si>
    <t>Mat</t>
  </si>
  <si>
    <t>Dryck</t>
  </si>
  <si>
    <t>Utemat</t>
  </si>
  <si>
    <t>Jobbmat</t>
  </si>
  <si>
    <t>Bank/kortavgifter</t>
  </si>
  <si>
    <t>Fack/A-kassa</t>
  </si>
  <si>
    <t>Netflix</t>
  </si>
  <si>
    <t>Spotify</t>
  </si>
  <si>
    <t>Prenumerationer</t>
  </si>
  <si>
    <t>Medlemskap</t>
  </si>
  <si>
    <t>Personförsäkringar</t>
  </si>
  <si>
    <t>Gåvor</t>
  </si>
  <si>
    <t>Resultat</t>
  </si>
  <si>
    <t>Sparande</t>
  </si>
  <si>
    <t>Extra Amortering</t>
  </si>
  <si>
    <t>Amortering</t>
  </si>
  <si>
    <t>Cashflow</t>
  </si>
  <si>
    <t>Delta mot budget</t>
  </si>
  <si>
    <t>Pension</t>
  </si>
  <si>
    <t>Återbetalda lån</t>
  </si>
  <si>
    <t>Biltullar</t>
  </si>
  <si>
    <t>Ridning</t>
  </si>
  <si>
    <t>Semesterresa</t>
  </si>
  <si>
    <t>Sparande/Investerande</t>
  </si>
  <si>
    <t>Sparkonto 1</t>
  </si>
  <si>
    <t>Sparkonto 2</t>
  </si>
  <si>
    <t>Utfall 2024</t>
  </si>
  <si>
    <t>Budget 2024</t>
  </si>
  <si>
    <t>Utfall 2023</t>
  </si>
  <si>
    <t>Läkemedel</t>
  </si>
  <si>
    <t>Media</t>
  </si>
  <si>
    <t>Budget 2025</t>
  </si>
  <si>
    <t>Avtalssammanställning</t>
  </si>
  <si>
    <t>Avser</t>
  </si>
  <si>
    <t>Leverantör</t>
  </si>
  <si>
    <t>Avgift/ränta</t>
  </si>
  <si>
    <t>Period</t>
  </si>
  <si>
    <t>Förnyas</t>
  </si>
  <si>
    <t>Uppsägningstid</t>
  </si>
  <si>
    <t>Ska jämföras/ utvärderas</t>
  </si>
  <si>
    <t>Kommentar</t>
  </si>
  <si>
    <t>Bahnhof</t>
  </si>
  <si>
    <t>månad</t>
  </si>
  <si>
    <t>1 månad</t>
  </si>
  <si>
    <t>100/100</t>
  </si>
  <si>
    <t>Bolån</t>
  </si>
  <si>
    <t>Danske Bank</t>
  </si>
  <si>
    <t>år</t>
  </si>
  <si>
    <t>Bilförsäkring</t>
  </si>
  <si>
    <t>Aktiespararna Watercircle</t>
  </si>
  <si>
    <t>helförsäkring, 1500 mil, räddning. 5962 kr från 2023-5-01</t>
  </si>
  <si>
    <t>Hemförsäkring</t>
  </si>
  <si>
    <t>Aktsam</t>
  </si>
  <si>
    <t>Inkl. allrisk</t>
  </si>
  <si>
    <t>Underhållning</t>
  </si>
  <si>
    <t>Löpande</t>
  </si>
  <si>
    <t>Budget 2023</t>
  </si>
  <si>
    <t>Utfall 2025</t>
  </si>
  <si>
    <t>Budget 2027</t>
  </si>
  <si>
    <t>Utfall 2026</t>
  </si>
  <si>
    <t>Budget 2026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</si>
</sst>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0\ &quot;kr&quot;;[Red]\-#,##0\ &quot;kr&quot;"/>
    <numFmt numFmtId="164" formatCode="_-* #,##0\ [$kr-41D]_-;\-* #,##0\ [$kr-41D]_-;_-* &quot;-&quot;??\ [$kr-41D]_-;_-@_-"/>
    <numFmt numFmtId="165" formatCode="_-* #,##0.00\ [$kr-41D]_-;\-* #,##0.00\ [$kr-41D]_-;_-* &quot;-&quot;??\ [$kr-41D]_-;_-@_-"/>
  </numFmts>
  <fonts count="7" x14ac:knownFonts="1">
    <font>
      <sz val="11"/>
      <color theme="1"/>
      <name val="Calibri"/>
      <family val="2"/>
      <scheme val="minor"/>
    </font>
    <font>
      <b/>
      <sz val="11"/>
      <color theme="1"/>
      <name val="Calibri"/>
      <family val="2"/>
      <scheme val="minor"/>
    </font>
    <font>
      <sz val="8"/>
      <color rgb="FF003C88"/>
      <name val="Arial"/>
      <family val="2"/>
    </font>
    <font>
      <sz val="9"/>
      <color indexed="81"/>
      <name val="Tahoma"/>
      <family val="2"/>
    </font>
    <font>
      <b/>
      <sz val="9"/>
      <color indexed="81"/>
      <name val="Tahoma"/>
      <family val="2"/>
    </font>
    <font>
      <sz val="11"/>
      <color theme="1"/>
      <name val="Calibri"/>
      <family val="2"/>
      <scheme val="minor"/>
    </font>
    <font>
      <sz val="16"/>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EF907C"/>
        <bgColor indexed="64"/>
      </patternFill>
    </fill>
  </fills>
  <borders count="1">
    <border>
      <left/>
      <right/>
      <top/>
      <bottom/>
      <diagonal/>
    </border>
  </borders>
  <cellStyleXfs count="2">
    <xf numFmtId="0" fontId="0" fillId="0" borderId="0"/>
    <xf numFmtId="9" fontId="5" fillId="0" borderId="0" applyFont="0" applyFill="0" applyBorder="0" applyAlignment="0" applyProtection="0"/>
  </cellStyleXfs>
  <cellXfs count="36">
    <xf numFmtId="0" fontId="0" fillId="0" borderId="0" xfId="0"/>
    <xf numFmtId="0" fontId="1" fillId="0" borderId="0" xfId="0" applyFont="1"/>
    <xf numFmtId="164" fontId="0" fillId="0" borderId="0" xfId="0" applyNumberFormat="1"/>
    <xf numFmtId="0" fontId="1" fillId="0" borderId="0" xfId="0" applyFont="1" applyAlignment="1">
      <alignment horizontal="right"/>
    </xf>
    <xf numFmtId="0" fontId="0" fillId="2" borderId="0" xfId="0" applyFill="1"/>
    <xf numFmtId="14" fontId="2" fillId="2" borderId="0" xfId="0" applyNumberFormat="1" applyFont="1" applyFill="1" applyAlignment="1">
      <alignment horizontal="left" vertical="top" wrapText="1"/>
    </xf>
    <xf numFmtId="0" fontId="2" fillId="2" borderId="0" xfId="0" applyFont="1" applyFill="1" applyAlignment="1">
      <alignment horizontal="left" vertical="top" wrapText="1"/>
    </xf>
    <xf numFmtId="0" fontId="2" fillId="2" borderId="0" xfId="0" applyFont="1" applyFill="1" applyAlignment="1">
      <alignment horizontal="right" vertical="top" wrapText="1"/>
    </xf>
    <xf numFmtId="0" fontId="1" fillId="2" borderId="0" xfId="0" applyFont="1" applyFill="1"/>
    <xf numFmtId="164" fontId="1" fillId="2" borderId="0" xfId="0" applyNumberFormat="1" applyFont="1" applyFill="1"/>
    <xf numFmtId="164" fontId="0" fillId="3" borderId="0" xfId="0" applyNumberFormat="1" applyFill="1"/>
    <xf numFmtId="9" fontId="0" fillId="0" borderId="0" xfId="1" applyFont="1"/>
    <xf numFmtId="165" fontId="0" fillId="0" borderId="0" xfId="0" applyNumberFormat="1"/>
    <xf numFmtId="164" fontId="0" fillId="0" borderId="0" xfId="0" applyNumberFormat="1" applyAlignment="1">
      <alignment horizontal="center"/>
    </xf>
    <xf numFmtId="164" fontId="1" fillId="0" borderId="0" xfId="0" applyNumberFormat="1" applyFont="1" applyAlignment="1">
      <alignment horizontal="center"/>
    </xf>
    <xf numFmtId="0" fontId="1" fillId="3" borderId="0" xfId="0" applyFont="1" applyFill="1"/>
    <xf numFmtId="164" fontId="1" fillId="3" borderId="0" xfId="0" applyNumberFormat="1" applyFont="1" applyFill="1"/>
    <xf numFmtId="164" fontId="0" fillId="3" borderId="0" xfId="0" applyNumberFormat="1" applyFill="1" applyAlignment="1">
      <alignment horizontal="center"/>
    </xf>
    <xf numFmtId="164" fontId="0" fillId="2" borderId="0" xfId="0" applyNumberFormat="1" applyFill="1"/>
    <xf numFmtId="164" fontId="0" fillId="2" borderId="0" xfId="0" applyNumberFormat="1" applyFill="1" applyAlignment="1">
      <alignment horizontal="center"/>
    </xf>
    <xf numFmtId="0" fontId="0" fillId="4" borderId="0" xfId="0" applyFill="1"/>
    <xf numFmtId="164" fontId="0" fillId="4" borderId="0" xfId="0" applyNumberFormat="1" applyFill="1"/>
    <xf numFmtId="164" fontId="0" fillId="4" borderId="0" xfId="0" applyNumberFormat="1" applyFill="1" applyAlignment="1">
      <alignment horizontal="center"/>
    </xf>
    <xf numFmtId="0" fontId="1" fillId="4" borderId="0" xfId="0" applyFont="1" applyFill="1"/>
    <xf numFmtId="164" fontId="1" fillId="4" borderId="0" xfId="0" applyNumberFormat="1" applyFont="1" applyFill="1"/>
    <xf numFmtId="0" fontId="6" fillId="0" borderId="0" xfId="0" applyFont="1"/>
    <xf numFmtId="0" fontId="0" fillId="0" borderId="0" xfId="0" applyAlignment="1">
      <alignment horizontal="right"/>
    </xf>
    <xf numFmtId="0" fontId="0" fillId="0" borderId="0" xfId="0" applyAlignment="1">
      <alignment wrapText="1"/>
    </xf>
    <xf numFmtId="14" fontId="0" fillId="0" borderId="0" xfId="0" applyNumberFormat="1" applyAlignment="1">
      <alignment horizontal="right"/>
    </xf>
    <xf numFmtId="14" fontId="0" fillId="0" borderId="0" xfId="0" applyNumberFormat="1" applyAlignment="1">
      <alignment wrapText="1"/>
    </xf>
    <xf numFmtId="10" fontId="0" fillId="0" borderId="0" xfId="1" applyNumberFormat="1" applyFont="1"/>
    <xf numFmtId="0" fontId="0" fillId="5" borderId="0" xfId="0" applyFill="1"/>
    <xf numFmtId="0" fontId="0" fillId="5" borderId="0" xfId="0" applyFill="1" applyAlignment="1">
      <alignment horizontal="right"/>
    </xf>
    <xf numFmtId="0" fontId="0" fillId="5" borderId="0" xfId="0" applyFill="1" applyAlignment="1">
      <alignment wrapText="1"/>
    </xf>
    <xf numFmtId="6" fontId="0" fillId="0" borderId="0" xfId="0" applyNumberFormat="1"/>
    <xf numFmtId="14" fontId="0" fillId="0" borderId="0" xfId="0" applyNumberFormat="1"/>
  </cellXfs>
  <cellStyles count="2">
    <cellStyle name="Normal" xfId="0" builtinId="0"/>
    <cellStyle name="Procent" xfId="1" builtinId="5"/>
  </cellStyles>
  <dxfs count="10">
    <dxf>
      <numFmt numFmtId="19" formatCode="yyyy/mm/dd"/>
      <alignment horizontal="general" vertical="bottom" textRotation="0" wrapText="1" indent="0" justifyLastLine="0" shrinkToFit="0" readingOrder="0"/>
    </dxf>
    <dxf>
      <numFmt numFmtId="19" formatCode="yyyy/mm/dd"/>
      <alignment horizontal="right" vertical="bottom" textRotation="0" wrapText="0" indent="0" justifyLastLine="0" shrinkToFit="0" readingOrder="0"/>
    </dxf>
    <dxf>
      <alignment horizontal="right" vertical="bottom" textRotation="0" wrapText="0" indent="0" justifyLastLine="0" shrinkToFit="0" readingOrder="0"/>
    </dxf>
    <dxf>
      <numFmt numFmtId="0" formatCode="General"/>
    </dxf>
    <dxf>
      <fill>
        <patternFill patternType="solid">
          <fgColor indexed="64"/>
          <bgColor rgb="FFEF907C"/>
        </patternFill>
      </fill>
    </dxf>
    <dxf>
      <numFmt numFmtId="19" formatCode="yyyy/mm/dd"/>
      <alignment horizontal="general" vertical="bottom" textRotation="0" wrapText="1" indent="0" justifyLastLine="0" shrinkToFit="0" readingOrder="0"/>
    </dxf>
    <dxf>
      <numFmt numFmtId="19" formatCode="yyyy/mm/dd"/>
      <alignment horizontal="right" vertical="bottom" textRotation="0" wrapText="0" indent="0" justifyLastLine="0" shrinkToFit="0" readingOrder="0"/>
    </dxf>
    <dxf>
      <alignment horizontal="right" vertical="bottom" textRotation="0" wrapText="0" indent="0" justifyLastLine="0" shrinkToFit="0" readingOrder="0"/>
    </dxf>
    <dxf>
      <numFmt numFmtId="0" formatCode="General"/>
    </dxf>
    <dxf>
      <fill>
        <patternFill patternType="solid">
          <fgColor indexed="64"/>
          <bgColor rgb="FFEF907C"/>
        </patternFill>
      </fill>
    </dxf>
  </dxfs>
  <tableStyles count="0" defaultTableStyle="TableStyleMedium9" defaultPivotStyle="PivotStyleLight16"/>
  <colors>
    <mruColors>
      <color rgb="FFEF907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787400</xdr:colOff>
      <xdr:row>3</xdr:row>
      <xdr:rowOff>69850</xdr:rowOff>
    </xdr:from>
    <xdr:to>
      <xdr:col>25</xdr:col>
      <xdr:colOff>514350</xdr:colOff>
      <xdr:row>28</xdr:row>
      <xdr:rowOff>95250</xdr:rowOff>
    </xdr:to>
    <xdr:sp macro="" textlink="">
      <xdr:nvSpPr>
        <xdr:cNvPr id="3" name="textruta 2">
          <a:extLst>
            <a:ext uri="{FF2B5EF4-FFF2-40B4-BE49-F238E27FC236}">
              <a16:creationId xmlns:a16="http://schemas.microsoft.com/office/drawing/2014/main" id="{A346066F-7AB9-42B3-A137-C375EE754EEC}"/>
            </a:ext>
          </a:extLst>
        </xdr:cNvPr>
        <xdr:cNvSpPr txBox="1"/>
      </xdr:nvSpPr>
      <xdr:spPr>
        <a:xfrm>
          <a:off x="15532100" y="438150"/>
          <a:ext cx="6026150" cy="462915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solidFill>
                <a:schemeClr val="dk1"/>
              </a:solidFill>
              <a:effectLst/>
              <a:latin typeface="+mn-lt"/>
              <a:ea typeface="+mn-ea"/>
              <a:cs typeface="+mn-cs"/>
            </a:rPr>
            <a:t>1)  Rader med grå eller blå bakgrundsfärg innehåller formler, så ändra inte i dem.</a:t>
          </a:r>
        </a:p>
        <a:p>
          <a:endParaRPr lang="en-US" sz="1100" baseline="0">
            <a:solidFill>
              <a:schemeClr val="dk1"/>
            </a:solidFill>
            <a:effectLst/>
            <a:latin typeface="+mn-lt"/>
            <a:ea typeface="+mn-ea"/>
            <a:cs typeface="+mn-cs"/>
          </a:endParaRPr>
        </a:p>
        <a:p>
          <a:r>
            <a:rPr lang="en-US" sz="1100" baseline="0">
              <a:solidFill>
                <a:schemeClr val="dk1"/>
              </a:solidFill>
              <a:effectLst/>
              <a:latin typeface="+mn-lt"/>
              <a:ea typeface="+mn-ea"/>
              <a:cs typeface="+mn-cs"/>
            </a:rPr>
            <a:t>2) Sätt en budget för varje underkategori. </a:t>
          </a:r>
        </a:p>
        <a:p>
          <a:endParaRPr lang="en-US" sz="1100" baseline="0"/>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t>3) </a:t>
          </a:r>
          <a:r>
            <a:rPr lang="en-US" sz="1100" baseline="0">
              <a:solidFill>
                <a:schemeClr val="dk1"/>
              </a:solidFill>
              <a:effectLst/>
              <a:latin typeface="+mn-lt"/>
              <a:ea typeface="+mn-ea"/>
              <a:cs typeface="+mn-cs"/>
            </a:rPr>
            <a:t>Fyll i de intäkter ni har (ersätt nuvarande text och infoga fler rader vid behov.</a:t>
          </a:r>
          <a:endParaRPr lang="en-US">
            <a:effectLst/>
          </a:endParaRPr>
        </a:p>
        <a:p>
          <a:endParaRPr lang="en-US" sz="1100" baseline="0"/>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t>4) </a:t>
          </a:r>
          <a:r>
            <a:rPr lang="en-US" sz="1100" baseline="0">
              <a:solidFill>
                <a:schemeClr val="dk1"/>
              </a:solidFill>
              <a:effectLst/>
              <a:latin typeface="+mn-lt"/>
              <a:ea typeface="+mn-ea"/>
              <a:cs typeface="+mn-cs"/>
            </a:rPr>
            <a:t>Fyll i de kostnadskategorier underliggande kostnader du vill följa upp.</a:t>
          </a:r>
          <a:endParaRPr lang="en-US">
            <a:effectLst/>
          </a:endParaRPr>
        </a:p>
        <a:p>
          <a:endParaRPr lang="en-US" sz="1100" baseline="0"/>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t>5) </a:t>
          </a:r>
          <a:r>
            <a:rPr lang="en-US" sz="1100" baseline="0">
              <a:solidFill>
                <a:schemeClr val="dk1"/>
              </a:solidFill>
              <a:effectLst/>
              <a:latin typeface="+mn-lt"/>
              <a:ea typeface="+mn-ea"/>
              <a:cs typeface="+mn-cs"/>
            </a:rPr>
            <a:t>Gör likadant med sparande/investeringar</a:t>
          </a:r>
          <a:endParaRPr lang="en-US">
            <a:effectLst/>
          </a:endParaRPr>
        </a:p>
        <a:p>
          <a:endParaRPr lang="en-US" sz="1100" baseline="0"/>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t>6) </a:t>
          </a:r>
          <a:r>
            <a:rPr lang="en-US" sz="1100" baseline="0">
              <a:solidFill>
                <a:schemeClr val="dk1"/>
              </a:solidFill>
              <a:effectLst/>
              <a:latin typeface="+mn-lt"/>
              <a:ea typeface="+mn-ea"/>
              <a:cs typeface="+mn-cs"/>
            </a:rPr>
            <a:t>Fyll i dina intäkter och kostnader varje månadsskifte</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u="sng" baseline="0">
              <a:solidFill>
                <a:schemeClr val="dk1"/>
              </a:solidFill>
              <a:effectLst/>
              <a:latin typeface="+mn-lt"/>
              <a:ea typeface="+mn-ea"/>
              <a:cs typeface="+mn-cs"/>
            </a:rPr>
            <a:t>Kolumnförklaringar</a:t>
          </a:r>
        </a:p>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Totalt</a:t>
          </a:r>
          <a:r>
            <a:rPr lang="en-US" sz="1100" baseline="0">
              <a:solidFill>
                <a:schemeClr val="dk1"/>
              </a:solidFill>
              <a:effectLst/>
              <a:latin typeface="+mn-lt"/>
              <a:ea typeface="+mn-ea"/>
              <a:cs typeface="+mn-cs"/>
            </a:rPr>
            <a:t> fylls på varje månad och kommer vid året slut att visa årets intäker/kostnader</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Snitt</a:t>
          </a:r>
          <a:r>
            <a:rPr lang="en-US" sz="1100" baseline="0">
              <a:solidFill>
                <a:schemeClr val="dk1"/>
              </a:solidFill>
              <a:effectLst/>
              <a:latin typeface="+mn-lt"/>
              <a:ea typeface="+mn-ea"/>
              <a:cs typeface="+mn-cs"/>
            </a:rPr>
            <a:t> visar genomsnittlig intäkt/kostnad på årsbasis (dvs. Totalt/12)</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Utfall </a:t>
          </a:r>
          <a:r>
            <a:rPr lang="en-US" sz="1100" baseline="0">
              <a:solidFill>
                <a:schemeClr val="dk1"/>
              </a:solidFill>
              <a:effectLst/>
              <a:latin typeface="+mn-lt"/>
              <a:ea typeface="+mn-ea"/>
              <a:cs typeface="+mn-cs"/>
            </a:rPr>
            <a:t>visar vad du kostade förra året. Första året kommer den att vara tom, men kommande år så kommer den att hämta totalen från fliken för det året. Det är ett bra ingångsvärde när du ska göra budgeten</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Budget </a:t>
          </a:r>
          <a:r>
            <a:rPr lang="en-US" sz="1100" baseline="0">
              <a:solidFill>
                <a:schemeClr val="dk1"/>
              </a:solidFill>
              <a:effectLst/>
              <a:latin typeface="+mn-lt"/>
              <a:ea typeface="+mn-ea"/>
              <a:cs typeface="+mn-cs"/>
            </a:rPr>
            <a:t>här fyller du årsintäkten/kostnaden per rad. Fyll inte i någon värde på summeringsraderna (de som är markerad med fet stil.</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Delta mot budget </a:t>
          </a:r>
          <a:r>
            <a:rPr lang="en-US" sz="1100" baseline="0">
              <a:solidFill>
                <a:schemeClr val="dk1"/>
              </a:solidFill>
              <a:effectLst/>
              <a:latin typeface="+mn-lt"/>
              <a:ea typeface="+mn-ea"/>
              <a:cs typeface="+mn-cs"/>
            </a:rPr>
            <a:t>visar hur skillnaden med dina faktiska intäkter/kostnader jämfört med vad du bugeterat. </a:t>
          </a:r>
          <a:endParaRPr lang="en-US">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effectLst/>
          </a:endParaRPr>
        </a:p>
        <a:p>
          <a:endParaRPr lang="en-US" sz="1100" baseline="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F404B4F-8736-42C9-9F85-ADB0CA94D063}" name="Tabell1" displayName="Tabell1" ref="A3:H9" totalsRowShown="0" headerRowDxfId="9">
  <tableColumns count="8">
    <tableColumn id="1" xr3:uid="{345626A7-586A-4899-ACEA-E260E6A3E005}" name="Avser"/>
    <tableColumn id="2" xr3:uid="{20F3F605-BFE2-4B26-8592-4A6502AE7143}" name="Leverantör"/>
    <tableColumn id="3" xr3:uid="{3A092A33-C5E9-4CDE-85A8-211A8C6025A7}" name="Avgift/ränta" dataDxfId="8"/>
    <tableColumn id="4" xr3:uid="{BA0CE1D9-9AC1-4F31-9186-073A8F14450C}" name="Period" dataDxfId="7"/>
    <tableColumn id="5" xr3:uid="{9A8B0B18-46EF-484C-B399-B3CFC3C1803D}" name="Förnyas" dataDxfId="6"/>
    <tableColumn id="6" xr3:uid="{10757581-9CE1-4D04-92EB-84E1DE312A1B}" name="Uppsägningstid"/>
    <tableColumn id="7" xr3:uid="{374B3663-6763-4D66-B1D5-5F79A4ACCBF6}" name="Ska jämföras/ utvärderas" dataDxfId="5"/>
    <tableColumn id="8" xr3:uid="{D119C808-C1B5-44D4-B527-990F286DD380}" name="Kommentar"/>
  </tableColumns>
  <tableStyleInfo name="TableStyleMedium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F8991BC-529B-4959-929F-CD71C8D23E1C}" name="Tabell13" displayName="Tabell13" ref="A3:H29" totalsRowShown="0" headerRowDxfId="4">
  <tableColumns count="8">
    <tableColumn id="1" xr3:uid="{9F039482-9FE4-43EA-8997-375FC308E270}" name="Avser"/>
    <tableColumn id="2" xr3:uid="{65F42AA9-3B2B-4ECC-83C3-16B9CBE25097}" name="Leverantör"/>
    <tableColumn id="3" xr3:uid="{16EB1F74-5B33-42AD-9AE3-51BC5D8B9A73}" name="Avgift/ränta" dataDxfId="3"/>
    <tableColumn id="4" xr3:uid="{CE5A3A0D-956B-4091-9E45-499F3EBBAF73}" name="Period" dataDxfId="2"/>
    <tableColumn id="5" xr3:uid="{0BA6BE3E-0329-4AA3-9B13-9525490A59CF}" name="Förnyas" dataDxfId="1"/>
    <tableColumn id="6" xr3:uid="{BBBF6DF4-5816-43A0-8FD2-61534D8C3F84}" name="Uppsägningstid"/>
    <tableColumn id="7" xr3:uid="{4660AB32-28BB-4F9B-BB0C-8EE1778C9EB0}" name="Ska jämföras/ utvärderas" dataDxfId="0"/>
    <tableColumn id="8" xr3:uid="{0C1A473B-2C0F-4593-B68C-B6DAFCD9D793}" name="Kommentar"/>
  </tableColumns>
  <tableStyleInfo name="TableStyleMedium16"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table" Target="../tables/table1.xml"/></Relationships>
</file>

<file path=xl/worksheets/_rels/sheet7.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5F0839-0233-47FD-8A90-97CB09C61178}">
  <sheetPr>
    <tabColor theme="3" tint="0.79998168889431442"/>
  </sheetPr>
  <dimension ref="A1:AD95"/>
  <sheetViews>
    <sheetView tabSelected="1" topLeftCell="A2" workbookViewId="0">
      <pane ySplit="1" topLeftCell="A3" activePane="bottomLeft" state="frozen"/>
      <selection activeCell="A2" sqref="A2"/>
      <selection pane="bottomLeft" activeCell="Q2" sqref="Q2"/>
    </sheetView>
  </sheetViews>
  <sheetFormatPr defaultRowHeight="14.5" x14ac:dyDescent="0.35"/>
  <cols>
    <col min="1" max="1" width="17.7265625" bestFit="1" customWidth="1"/>
    <col min="2" max="3" width="12.453125" customWidth="1"/>
    <col min="4" max="4" width="10.81640625" customWidth="1"/>
    <col min="5" max="5" width="9.81640625" customWidth="1"/>
    <col min="6" max="6" width="10.81640625" customWidth="1"/>
    <col min="7" max="7" width="9.81640625" customWidth="1"/>
    <col min="8" max="8" width="10.7265625" customWidth="1"/>
    <col min="9" max="9" width="9.81640625" customWidth="1"/>
    <col min="10" max="10" width="10.7265625" customWidth="1"/>
    <col min="11" max="12" width="10.453125" customWidth="1"/>
    <col min="13" max="14" width="10.81640625" bestFit="1" customWidth="1"/>
    <col min="15" max="15" width="9.81640625" bestFit="1" customWidth="1"/>
    <col min="16" max="16" width="13.1796875" customWidth="1"/>
    <col min="17" max="17" width="12.1796875" bestFit="1" customWidth="1"/>
    <col min="18" max="18" width="18.1796875" style="13" customWidth="1"/>
    <col min="19" max="20" width="16" customWidth="1"/>
    <col min="21" max="21" width="12.1796875" bestFit="1" customWidth="1"/>
    <col min="24" max="24" width="19" customWidth="1"/>
    <col min="25" max="25" width="9.54296875" bestFit="1" customWidth="1"/>
  </cols>
  <sheetData>
    <row r="1" spans="1:30" hidden="1" x14ac:dyDescent="0.35"/>
    <row r="2" spans="1:30" x14ac:dyDescent="0.35">
      <c r="A2" t="s">
        <v>0</v>
      </c>
      <c r="B2" s="3" t="s">
        <v>1</v>
      </c>
      <c r="C2" s="3" t="s">
        <v>2</v>
      </c>
      <c r="D2" s="3" t="s">
        <v>3</v>
      </c>
      <c r="E2" s="3" t="s">
        <v>4</v>
      </c>
      <c r="F2" s="3" t="s">
        <v>5</v>
      </c>
      <c r="G2" s="3" t="s">
        <v>6</v>
      </c>
      <c r="H2" s="3" t="s">
        <v>7</v>
      </c>
      <c r="I2" s="3" t="s">
        <v>8</v>
      </c>
      <c r="J2" s="3" t="s">
        <v>9</v>
      </c>
      <c r="K2" s="3" t="s">
        <v>10</v>
      </c>
      <c r="L2" s="3" t="s">
        <v>11</v>
      </c>
      <c r="M2" s="3" t="s">
        <v>12</v>
      </c>
      <c r="N2" s="3" t="s">
        <v>13</v>
      </c>
      <c r="O2" s="3" t="s">
        <v>14</v>
      </c>
      <c r="P2" s="3" t="s">
        <v>71</v>
      </c>
      <c r="Q2" s="3" t="s">
        <v>99</v>
      </c>
      <c r="R2" s="14" t="s">
        <v>60</v>
      </c>
      <c r="S2" s="3"/>
      <c r="T2" s="3"/>
      <c r="U2" s="3"/>
    </row>
    <row r="3" spans="1:30" x14ac:dyDescent="0.35">
      <c r="A3" s="15" t="s">
        <v>15</v>
      </c>
      <c r="B3" s="16">
        <f t="shared" ref="B3:L3" si="0">SUM(B4:B9)</f>
        <v>22000</v>
      </c>
      <c r="C3" s="16">
        <f t="shared" si="0"/>
        <v>23500</v>
      </c>
      <c r="D3" s="16">
        <f t="shared" si="0"/>
        <v>22000</v>
      </c>
      <c r="E3" s="16">
        <f t="shared" si="0"/>
        <v>22000</v>
      </c>
      <c r="F3" s="16">
        <f t="shared" si="0"/>
        <v>32000</v>
      </c>
      <c r="G3" s="16">
        <f t="shared" si="0"/>
        <v>22000</v>
      </c>
      <c r="H3" s="16">
        <f t="shared" si="0"/>
        <v>55000</v>
      </c>
      <c r="I3" s="16">
        <f t="shared" si="0"/>
        <v>25600</v>
      </c>
      <c r="J3" s="16">
        <f t="shared" si="0"/>
        <v>23000</v>
      </c>
      <c r="K3" s="16">
        <f t="shared" si="0"/>
        <v>23000</v>
      </c>
      <c r="L3" s="16">
        <f t="shared" si="0"/>
        <v>23000</v>
      </c>
      <c r="M3" s="16">
        <f>SUM(M4:M9)</f>
        <v>23235</v>
      </c>
      <c r="N3" s="16">
        <f>SUM(N4:N9)</f>
        <v>316335</v>
      </c>
      <c r="O3" s="16">
        <f t="shared" ref="O3:O9" si="1">N3/12</f>
        <v>26361.25</v>
      </c>
      <c r="P3" s="10">
        <f>SUM(P4:P10)</f>
        <v>250000</v>
      </c>
      <c r="Q3" s="16">
        <f>SUM(Q4:Q9)</f>
        <v>314000</v>
      </c>
      <c r="R3" s="17">
        <f t="shared" ref="R3:R9" si="2">Q3-N3</f>
        <v>-2335</v>
      </c>
      <c r="U3" s="12"/>
      <c r="X3" s="2"/>
    </row>
    <row r="4" spans="1:30" x14ac:dyDescent="0.35">
      <c r="A4" t="s">
        <v>16</v>
      </c>
      <c r="B4" s="2">
        <v>22000</v>
      </c>
      <c r="C4" s="2">
        <v>22000</v>
      </c>
      <c r="D4" s="2">
        <v>22000</v>
      </c>
      <c r="E4" s="2">
        <v>22000</v>
      </c>
      <c r="F4" s="2">
        <v>22000</v>
      </c>
      <c r="G4" s="2">
        <v>22000</v>
      </c>
      <c r="H4" s="2">
        <v>22000</v>
      </c>
      <c r="I4" s="2">
        <v>22000</v>
      </c>
      <c r="J4" s="2">
        <v>22000</v>
      </c>
      <c r="K4" s="2">
        <v>22000</v>
      </c>
      <c r="L4" s="2">
        <v>22000</v>
      </c>
      <c r="M4" s="2">
        <v>22000</v>
      </c>
      <c r="N4" s="2">
        <f t="shared" ref="N4:N9" si="3">SUM(B4:M4)</f>
        <v>264000</v>
      </c>
      <c r="O4" s="2">
        <f t="shared" si="1"/>
        <v>22000</v>
      </c>
      <c r="P4" s="10">
        <v>250000</v>
      </c>
      <c r="Q4" s="2">
        <v>270000</v>
      </c>
      <c r="R4" s="19">
        <f t="shared" si="2"/>
        <v>6000</v>
      </c>
      <c r="X4" s="2"/>
      <c r="Y4" s="11"/>
    </row>
    <row r="5" spans="1:30" x14ac:dyDescent="0.35">
      <c r="A5" t="s">
        <v>61</v>
      </c>
      <c r="B5" s="2"/>
      <c r="C5" s="2"/>
      <c r="D5" s="2"/>
      <c r="E5" s="2"/>
      <c r="F5" s="2"/>
      <c r="G5" s="2"/>
      <c r="H5" s="2"/>
      <c r="I5" s="2"/>
      <c r="J5" s="2">
        <v>1000</v>
      </c>
      <c r="K5" s="2">
        <v>1000</v>
      </c>
      <c r="L5" s="2">
        <v>1000</v>
      </c>
      <c r="M5" s="2">
        <v>1000</v>
      </c>
      <c r="N5" s="2">
        <f t="shared" si="3"/>
        <v>4000</v>
      </c>
      <c r="O5" s="2">
        <f t="shared" si="1"/>
        <v>333.33333333333331</v>
      </c>
      <c r="P5" s="10">
        <v>0</v>
      </c>
      <c r="Q5" s="2">
        <v>5000</v>
      </c>
      <c r="R5" s="19">
        <f t="shared" si="2"/>
        <v>1000</v>
      </c>
      <c r="X5" s="2"/>
      <c r="Y5" s="11"/>
    </row>
    <row r="6" spans="1:30" x14ac:dyDescent="0.35">
      <c r="A6" t="s">
        <v>17</v>
      </c>
      <c r="B6" s="2"/>
      <c r="C6" s="2">
        <v>1500</v>
      </c>
      <c r="D6" s="2"/>
      <c r="E6" s="2"/>
      <c r="F6" s="2">
        <v>10000</v>
      </c>
      <c r="G6" s="2"/>
      <c r="H6" s="2"/>
      <c r="I6" s="2"/>
      <c r="J6" s="2"/>
      <c r="K6" s="2"/>
      <c r="L6" s="2"/>
      <c r="M6" s="2"/>
      <c r="N6" s="2">
        <f t="shared" si="3"/>
        <v>11500</v>
      </c>
      <c r="O6" s="2">
        <f t="shared" si="1"/>
        <v>958.33333333333337</v>
      </c>
      <c r="P6" s="10">
        <v>0</v>
      </c>
      <c r="Q6" s="2">
        <v>3000</v>
      </c>
      <c r="R6" s="19">
        <f t="shared" si="2"/>
        <v>-8500</v>
      </c>
      <c r="X6" s="2"/>
      <c r="Y6" s="2"/>
    </row>
    <row r="7" spans="1:30" x14ac:dyDescent="0.35">
      <c r="A7" t="s">
        <v>18</v>
      </c>
      <c r="B7" s="2"/>
      <c r="C7" s="2"/>
      <c r="D7" s="2"/>
      <c r="E7" s="2"/>
      <c r="F7" s="2"/>
      <c r="G7" s="2"/>
      <c r="H7" s="2">
        <v>3000</v>
      </c>
      <c r="I7" s="2">
        <f>30000*0.12</f>
        <v>3600</v>
      </c>
      <c r="J7" s="2"/>
      <c r="K7" s="2"/>
      <c r="L7" s="2"/>
      <c r="M7" s="2">
        <v>235</v>
      </c>
      <c r="N7" s="2">
        <f t="shared" si="3"/>
        <v>6835</v>
      </c>
      <c r="O7" s="2">
        <f t="shared" si="1"/>
        <v>569.58333333333337</v>
      </c>
      <c r="P7" s="10">
        <v>0</v>
      </c>
      <c r="Q7" s="2">
        <v>6000</v>
      </c>
      <c r="R7" s="19">
        <f t="shared" si="2"/>
        <v>-835</v>
      </c>
    </row>
    <row r="8" spans="1:30" x14ac:dyDescent="0.35">
      <c r="A8" t="s">
        <v>62</v>
      </c>
      <c r="B8" s="2"/>
      <c r="C8" s="2"/>
      <c r="D8" s="2"/>
      <c r="E8" s="2"/>
      <c r="F8" s="2"/>
      <c r="G8" s="2"/>
      <c r="H8" s="2">
        <v>30000</v>
      </c>
      <c r="I8" s="2"/>
      <c r="J8" s="2"/>
      <c r="K8" s="2"/>
      <c r="L8" s="2"/>
      <c r="M8" s="2"/>
      <c r="N8" s="2">
        <f t="shared" si="3"/>
        <v>30000</v>
      </c>
      <c r="O8" s="2">
        <f t="shared" si="1"/>
        <v>2500</v>
      </c>
      <c r="P8" s="10">
        <v>0</v>
      </c>
      <c r="Q8" s="2">
        <v>30000</v>
      </c>
      <c r="R8" s="19">
        <f t="shared" si="2"/>
        <v>0</v>
      </c>
    </row>
    <row r="9" spans="1:30" x14ac:dyDescent="0.35">
      <c r="A9" t="s">
        <v>19</v>
      </c>
      <c r="B9" s="2"/>
      <c r="C9" s="2"/>
      <c r="D9" s="2"/>
      <c r="E9" s="2"/>
      <c r="F9" s="2"/>
      <c r="G9" s="2"/>
      <c r="H9" s="2"/>
      <c r="I9" s="2"/>
      <c r="J9" s="2"/>
      <c r="K9" s="2"/>
      <c r="L9" s="2"/>
      <c r="M9" s="2"/>
      <c r="N9" s="2">
        <f t="shared" si="3"/>
        <v>0</v>
      </c>
      <c r="O9" s="2">
        <f t="shared" si="1"/>
        <v>0</v>
      </c>
      <c r="P9" s="10">
        <v>0</v>
      </c>
      <c r="Q9" s="2">
        <v>0</v>
      </c>
      <c r="R9" s="19">
        <f t="shared" si="2"/>
        <v>0</v>
      </c>
    </row>
    <row r="10" spans="1:30" x14ac:dyDescent="0.35">
      <c r="B10" s="2"/>
      <c r="C10" s="2"/>
      <c r="D10" s="2"/>
      <c r="E10" s="2"/>
      <c r="F10" s="2"/>
      <c r="G10" s="2"/>
      <c r="H10" s="2"/>
      <c r="I10" s="2"/>
      <c r="J10" s="2"/>
      <c r="K10" s="2"/>
      <c r="L10" s="2"/>
      <c r="M10" s="2"/>
      <c r="N10" s="2"/>
      <c r="O10" s="2"/>
      <c r="P10" s="10"/>
      <c r="Q10" s="2"/>
    </row>
    <row r="11" spans="1:30" s="1" customFormat="1" x14ac:dyDescent="0.35">
      <c r="A11" s="15" t="s">
        <v>20</v>
      </c>
      <c r="B11" s="16">
        <f>B44+B38+B31+B21+B12</f>
        <v>15628</v>
      </c>
      <c r="C11" s="16">
        <f t="shared" ref="C11:M11" si="4">C44+C38+C31+C21+C12</f>
        <v>16461</v>
      </c>
      <c r="D11" s="16">
        <f t="shared" si="4"/>
        <v>19699</v>
      </c>
      <c r="E11" s="16">
        <f t="shared" si="4"/>
        <v>17308</v>
      </c>
      <c r="F11" s="16">
        <f t="shared" si="4"/>
        <v>16734</v>
      </c>
      <c r="G11" s="16">
        <f t="shared" si="4"/>
        <v>18369</v>
      </c>
      <c r="H11" s="16">
        <f t="shared" si="4"/>
        <v>16521</v>
      </c>
      <c r="I11" s="16">
        <f t="shared" si="4"/>
        <v>13806</v>
      </c>
      <c r="J11" s="16">
        <f t="shared" si="4"/>
        <v>24661</v>
      </c>
      <c r="K11" s="16">
        <f t="shared" si="4"/>
        <v>17490</v>
      </c>
      <c r="L11" s="16">
        <f t="shared" si="4"/>
        <v>14534</v>
      </c>
      <c r="M11" s="16">
        <f t="shared" si="4"/>
        <v>16569</v>
      </c>
      <c r="N11" s="16">
        <f>N44+N38+N31+N21+N12</f>
        <v>207780</v>
      </c>
      <c r="O11" s="16">
        <f>N11/12</f>
        <v>17315</v>
      </c>
      <c r="P11" s="16">
        <f>P12+P21+P31+P38+P44</f>
        <v>202231</v>
      </c>
      <c r="Q11" s="16">
        <f>Q12+Q21+Q31+Q38+Q44</f>
        <v>209796</v>
      </c>
      <c r="R11" s="17">
        <f t="shared" ref="R11:R19" si="5">Q11-N11</f>
        <v>2016</v>
      </c>
      <c r="S11" s="12"/>
      <c r="T11"/>
      <c r="U11" s="12"/>
      <c r="V11"/>
      <c r="W11"/>
      <c r="X11"/>
      <c r="Y11"/>
      <c r="Z11"/>
      <c r="AA11"/>
      <c r="AB11"/>
      <c r="AC11"/>
      <c r="AD11"/>
    </row>
    <row r="12" spans="1:30" x14ac:dyDescent="0.35">
      <c r="A12" s="20" t="s">
        <v>21</v>
      </c>
      <c r="B12" s="21">
        <f>SUM(B13:B19)</f>
        <v>5860</v>
      </c>
      <c r="C12" s="21">
        <f t="shared" ref="C12:L12" si="6">SUM(C13:C19)</f>
        <v>5710</v>
      </c>
      <c r="D12" s="21">
        <f t="shared" si="6"/>
        <v>6610</v>
      </c>
      <c r="E12" s="21">
        <f t="shared" si="6"/>
        <v>5860</v>
      </c>
      <c r="F12" s="21">
        <f t="shared" si="6"/>
        <v>6242</v>
      </c>
      <c r="G12" s="21">
        <f t="shared" si="6"/>
        <v>5110</v>
      </c>
      <c r="H12" s="21">
        <f t="shared" si="6"/>
        <v>5860</v>
      </c>
      <c r="I12" s="21">
        <f t="shared" si="6"/>
        <v>5510</v>
      </c>
      <c r="J12" s="21">
        <f t="shared" si="6"/>
        <v>5110</v>
      </c>
      <c r="K12" s="21">
        <f t="shared" si="6"/>
        <v>5860</v>
      </c>
      <c r="L12" s="21">
        <f t="shared" si="6"/>
        <v>6355</v>
      </c>
      <c r="M12" s="21">
        <f>SUM(M13:M19)</f>
        <v>5110</v>
      </c>
      <c r="N12" s="21">
        <f>SUM(B12:M12)</f>
        <v>69197</v>
      </c>
      <c r="O12" s="21">
        <f>N12/12</f>
        <v>5766.416666666667</v>
      </c>
      <c r="P12" s="21">
        <f>SUM(P13:P20)</f>
        <v>72300</v>
      </c>
      <c r="Q12" s="21">
        <f>SUM(Q13:Q19)</f>
        <v>70520</v>
      </c>
      <c r="R12" s="22">
        <f t="shared" si="5"/>
        <v>1323</v>
      </c>
      <c r="S12" s="2"/>
      <c r="T12" s="2"/>
      <c r="U12" s="12"/>
    </row>
    <row r="13" spans="1:30" x14ac:dyDescent="0.35">
      <c r="A13" t="s">
        <v>22</v>
      </c>
      <c r="B13" s="2">
        <v>3500</v>
      </c>
      <c r="C13" s="2">
        <v>3500</v>
      </c>
      <c r="D13" s="2">
        <v>3500</v>
      </c>
      <c r="E13" s="2">
        <v>3500</v>
      </c>
      <c r="F13" s="2">
        <v>3500</v>
      </c>
      <c r="G13" s="2">
        <v>3500</v>
      </c>
      <c r="H13" s="2">
        <v>3500</v>
      </c>
      <c r="I13" s="2">
        <v>3500</v>
      </c>
      <c r="J13" s="2">
        <v>3500</v>
      </c>
      <c r="K13" s="2">
        <v>3500</v>
      </c>
      <c r="L13" s="2">
        <v>3500</v>
      </c>
      <c r="M13" s="2">
        <v>3500</v>
      </c>
      <c r="N13" s="2">
        <f t="shared" ref="N13:N19" si="7">SUM(B13:M13)</f>
        <v>42000</v>
      </c>
      <c r="O13" s="2">
        <f>N13/12</f>
        <v>3500</v>
      </c>
      <c r="P13" s="10">
        <v>43000</v>
      </c>
      <c r="Q13" s="2">
        <v>42000</v>
      </c>
      <c r="R13" s="19">
        <f t="shared" si="5"/>
        <v>0</v>
      </c>
      <c r="S13" s="2"/>
      <c r="T13" s="2"/>
    </row>
    <row r="14" spans="1:30" x14ac:dyDescent="0.35">
      <c r="A14" t="s">
        <v>23</v>
      </c>
      <c r="B14" s="2">
        <v>2300</v>
      </c>
      <c r="C14" s="2">
        <v>2300</v>
      </c>
      <c r="D14" s="2">
        <v>2300</v>
      </c>
      <c r="E14" s="2">
        <v>2300</v>
      </c>
      <c r="F14" s="2">
        <v>2300</v>
      </c>
      <c r="G14" s="2">
        <v>2300</v>
      </c>
      <c r="H14" s="2">
        <v>2300</v>
      </c>
      <c r="I14" s="2">
        <v>2300</v>
      </c>
      <c r="J14" s="2">
        <v>2300</v>
      </c>
      <c r="K14" s="2">
        <v>2300</v>
      </c>
      <c r="L14" s="2">
        <v>2300</v>
      </c>
      <c r="M14" s="2">
        <v>2300</v>
      </c>
      <c r="N14" s="2">
        <f t="shared" si="7"/>
        <v>27600</v>
      </c>
      <c r="O14" s="2">
        <f t="shared" ref="O14:O19" si="8">N14/12</f>
        <v>2300</v>
      </c>
      <c r="P14" s="10">
        <v>28000</v>
      </c>
      <c r="Q14" s="2">
        <f>2000000*0.0118</f>
        <v>23600</v>
      </c>
      <c r="R14" s="19">
        <f t="shared" si="5"/>
        <v>-4000</v>
      </c>
      <c r="S14" s="2"/>
      <c r="T14" s="2"/>
    </row>
    <row r="15" spans="1:30" x14ac:dyDescent="0.35">
      <c r="A15" t="s">
        <v>24</v>
      </c>
      <c r="B15" s="2">
        <f>B14*-0.3</f>
        <v>-690</v>
      </c>
      <c r="C15" s="2">
        <f t="shared" ref="C15:M15" si="9">C14*-0.3</f>
        <v>-690</v>
      </c>
      <c r="D15" s="2">
        <f t="shared" si="9"/>
        <v>-690</v>
      </c>
      <c r="E15" s="2">
        <f t="shared" si="9"/>
        <v>-690</v>
      </c>
      <c r="F15" s="2">
        <f t="shared" si="9"/>
        <v>-690</v>
      </c>
      <c r="G15" s="2">
        <f t="shared" si="9"/>
        <v>-690</v>
      </c>
      <c r="H15" s="2">
        <f t="shared" si="9"/>
        <v>-690</v>
      </c>
      <c r="I15" s="2">
        <f t="shared" si="9"/>
        <v>-690</v>
      </c>
      <c r="J15" s="2">
        <f t="shared" si="9"/>
        <v>-690</v>
      </c>
      <c r="K15" s="2">
        <f t="shared" si="9"/>
        <v>-690</v>
      </c>
      <c r="L15" s="2">
        <f t="shared" si="9"/>
        <v>-690</v>
      </c>
      <c r="M15" s="2">
        <f t="shared" si="9"/>
        <v>-690</v>
      </c>
      <c r="N15" s="2">
        <f t="shared" si="7"/>
        <v>-8280</v>
      </c>
      <c r="O15" s="2">
        <f t="shared" si="8"/>
        <v>-690</v>
      </c>
      <c r="P15" s="10">
        <v>-8000</v>
      </c>
      <c r="Q15" s="2">
        <f>-Q14*0.3</f>
        <v>-7080</v>
      </c>
      <c r="R15" s="19">
        <f t="shared" si="5"/>
        <v>1200</v>
      </c>
      <c r="S15" s="2"/>
      <c r="T15" s="2"/>
    </row>
    <row r="16" spans="1:30" x14ac:dyDescent="0.35">
      <c r="A16" t="s">
        <v>25</v>
      </c>
      <c r="B16" s="2">
        <v>750</v>
      </c>
      <c r="C16" s="2">
        <v>0</v>
      </c>
      <c r="D16" s="2">
        <v>0</v>
      </c>
      <c r="E16" s="2">
        <v>750</v>
      </c>
      <c r="F16" s="2">
        <v>0</v>
      </c>
      <c r="G16" s="2">
        <v>0</v>
      </c>
      <c r="H16" s="2">
        <v>750</v>
      </c>
      <c r="I16" s="2">
        <v>0</v>
      </c>
      <c r="J16" s="2">
        <v>0</v>
      </c>
      <c r="K16" s="2">
        <v>750</v>
      </c>
      <c r="L16" s="2">
        <v>0</v>
      </c>
      <c r="M16" s="2">
        <v>0</v>
      </c>
      <c r="N16" s="2">
        <f t="shared" si="7"/>
        <v>3000</v>
      </c>
      <c r="O16" s="2">
        <f t="shared" si="8"/>
        <v>250</v>
      </c>
      <c r="P16" s="10">
        <v>2800</v>
      </c>
      <c r="Q16" s="2">
        <f>12*250</f>
        <v>3000</v>
      </c>
      <c r="R16" s="19">
        <f t="shared" si="5"/>
        <v>0</v>
      </c>
      <c r="S16" s="2"/>
      <c r="T16" s="2"/>
    </row>
    <row r="17" spans="1:21" x14ac:dyDescent="0.35">
      <c r="A17" t="s">
        <v>26</v>
      </c>
      <c r="B17" s="2">
        <v>0</v>
      </c>
      <c r="C17" s="2">
        <v>600</v>
      </c>
      <c r="D17" s="2">
        <v>0</v>
      </c>
      <c r="E17" s="2">
        <v>0</v>
      </c>
      <c r="F17" s="2">
        <v>700</v>
      </c>
      <c r="G17" s="2">
        <v>0</v>
      </c>
      <c r="H17" s="2">
        <v>0</v>
      </c>
      <c r="I17" s="2">
        <v>400</v>
      </c>
      <c r="J17" s="18">
        <v>0</v>
      </c>
      <c r="K17" s="2">
        <v>0</v>
      </c>
      <c r="L17" s="18">
        <v>350</v>
      </c>
      <c r="M17" s="2">
        <v>0</v>
      </c>
      <c r="N17" s="2">
        <f t="shared" si="7"/>
        <v>2050</v>
      </c>
      <c r="O17" s="2">
        <f t="shared" si="8"/>
        <v>170.83333333333334</v>
      </c>
      <c r="P17" s="10">
        <v>2000</v>
      </c>
      <c r="Q17" s="2">
        <v>2300</v>
      </c>
      <c r="R17" s="19">
        <f t="shared" si="5"/>
        <v>250</v>
      </c>
      <c r="S17" s="2"/>
      <c r="T17" s="2"/>
    </row>
    <row r="18" spans="1:21" x14ac:dyDescent="0.35">
      <c r="A18" t="s">
        <v>27</v>
      </c>
      <c r="B18" s="2">
        <v>0</v>
      </c>
      <c r="C18" s="2">
        <v>0</v>
      </c>
      <c r="D18" s="2">
        <v>1500</v>
      </c>
      <c r="E18" s="2">
        <v>0</v>
      </c>
      <c r="F18" s="2">
        <v>0</v>
      </c>
      <c r="G18" s="2">
        <v>0</v>
      </c>
      <c r="H18" s="2">
        <v>0</v>
      </c>
      <c r="I18" s="2">
        <v>0</v>
      </c>
      <c r="J18" s="2">
        <v>0</v>
      </c>
      <c r="K18" s="2">
        <v>0</v>
      </c>
      <c r="L18" s="2">
        <v>0</v>
      </c>
      <c r="M18" s="2">
        <v>0</v>
      </c>
      <c r="N18" s="2">
        <f t="shared" si="7"/>
        <v>1500</v>
      </c>
      <c r="O18" s="2">
        <f t="shared" si="8"/>
        <v>125</v>
      </c>
      <c r="P18" s="10">
        <v>2000</v>
      </c>
      <c r="Q18" s="2">
        <v>1700</v>
      </c>
      <c r="R18" s="19">
        <f t="shared" si="5"/>
        <v>200</v>
      </c>
      <c r="S18" s="2"/>
      <c r="T18" s="2"/>
    </row>
    <row r="19" spans="1:21" x14ac:dyDescent="0.35">
      <c r="A19" t="s">
        <v>28</v>
      </c>
      <c r="B19" s="2">
        <v>0</v>
      </c>
      <c r="C19" s="2">
        <v>0</v>
      </c>
      <c r="D19" s="2">
        <v>0</v>
      </c>
      <c r="E19" s="2">
        <v>0</v>
      </c>
      <c r="F19" s="2">
        <v>432</v>
      </c>
      <c r="G19" s="2">
        <v>0</v>
      </c>
      <c r="H19" s="2">
        <v>0</v>
      </c>
      <c r="I19" s="2">
        <v>0</v>
      </c>
      <c r="J19" s="2">
        <v>0</v>
      </c>
      <c r="K19" s="2">
        <v>0</v>
      </c>
      <c r="L19" s="2">
        <v>895</v>
      </c>
      <c r="M19" s="2">
        <v>0</v>
      </c>
      <c r="N19" s="2">
        <f t="shared" si="7"/>
        <v>1327</v>
      </c>
      <c r="O19" s="2">
        <f t="shared" si="8"/>
        <v>110.58333333333333</v>
      </c>
      <c r="P19" s="10">
        <v>2500</v>
      </c>
      <c r="Q19" s="2">
        <v>5000</v>
      </c>
      <c r="R19" s="19">
        <f t="shared" si="5"/>
        <v>3673</v>
      </c>
      <c r="S19" s="2"/>
      <c r="T19" s="2"/>
    </row>
    <row r="20" spans="1:21" x14ac:dyDescent="0.35">
      <c r="B20" s="2"/>
      <c r="C20" s="2"/>
      <c r="D20" s="2"/>
      <c r="E20" s="2"/>
      <c r="F20" s="2"/>
      <c r="G20" s="2"/>
      <c r="H20" s="2"/>
      <c r="P20" s="10"/>
      <c r="S20" s="2"/>
    </row>
    <row r="21" spans="1:21" x14ac:dyDescent="0.35">
      <c r="A21" s="20" t="s">
        <v>29</v>
      </c>
      <c r="B21" s="21">
        <f>SUM(B22:B29)</f>
        <v>2770</v>
      </c>
      <c r="C21" s="21">
        <f t="shared" ref="C21:M21" si="10">SUM(C22:C29)</f>
        <v>2130</v>
      </c>
      <c r="D21" s="21">
        <f t="shared" si="10"/>
        <v>5650</v>
      </c>
      <c r="E21" s="21">
        <f t="shared" si="10"/>
        <v>3430</v>
      </c>
      <c r="F21" s="21">
        <f t="shared" si="10"/>
        <v>4015</v>
      </c>
      <c r="G21" s="21">
        <f t="shared" si="10"/>
        <v>1884</v>
      </c>
      <c r="H21" s="21">
        <f t="shared" si="10"/>
        <v>3530</v>
      </c>
      <c r="I21" s="21">
        <f t="shared" si="10"/>
        <v>3350</v>
      </c>
      <c r="J21" s="21">
        <f>SUM(J22:J29)</f>
        <v>11925</v>
      </c>
      <c r="K21" s="21">
        <f t="shared" si="10"/>
        <v>3199</v>
      </c>
      <c r="L21" s="21">
        <f t="shared" si="10"/>
        <v>2770</v>
      </c>
      <c r="M21" s="21">
        <f t="shared" si="10"/>
        <v>2500</v>
      </c>
      <c r="N21" s="21">
        <f t="shared" ref="N21:N29" si="11">SUM(B21:M21)</f>
        <v>47153</v>
      </c>
      <c r="O21" s="21">
        <f>N21/12</f>
        <v>3929.4166666666665</v>
      </c>
      <c r="P21" s="21">
        <f>SUM(P22:P30)</f>
        <v>43329</v>
      </c>
      <c r="Q21" s="21">
        <f>SUM(Q22:Q26)</f>
        <v>46000</v>
      </c>
      <c r="R21" s="21">
        <f t="shared" ref="R21:R29" si="12">Q21-N21</f>
        <v>-1153</v>
      </c>
      <c r="S21" s="2"/>
      <c r="U21" s="12"/>
    </row>
    <row r="22" spans="1:21" x14ac:dyDescent="0.35">
      <c r="A22" t="s">
        <v>30</v>
      </c>
      <c r="B22" s="2">
        <v>1250</v>
      </c>
      <c r="C22" s="2">
        <v>1250</v>
      </c>
      <c r="D22" s="2">
        <v>1250</v>
      </c>
      <c r="E22" s="2">
        <v>1250</v>
      </c>
      <c r="F22" s="2">
        <v>1250</v>
      </c>
      <c r="G22" s="2">
        <v>1250</v>
      </c>
      <c r="H22" s="2">
        <v>1250</v>
      </c>
      <c r="I22" s="2">
        <v>1250</v>
      </c>
      <c r="J22" s="2">
        <v>1250</v>
      </c>
      <c r="K22" s="2">
        <v>1250</v>
      </c>
      <c r="L22" s="2">
        <v>1250</v>
      </c>
      <c r="M22" s="2">
        <v>1250</v>
      </c>
      <c r="N22" s="2">
        <f t="shared" si="11"/>
        <v>15000</v>
      </c>
      <c r="O22" s="2">
        <f>N22/12</f>
        <v>1250</v>
      </c>
      <c r="P22" s="10">
        <v>10625</v>
      </c>
      <c r="Q22" s="2">
        <v>15000</v>
      </c>
      <c r="R22" s="18">
        <f t="shared" si="12"/>
        <v>0</v>
      </c>
      <c r="S22" s="2"/>
    </row>
    <row r="23" spans="1:21" x14ac:dyDescent="0.35">
      <c r="A23" t="s">
        <v>31</v>
      </c>
      <c r="B23" s="2">
        <v>800</v>
      </c>
      <c r="C23" s="2">
        <v>500</v>
      </c>
      <c r="D23" s="2">
        <v>600</v>
      </c>
      <c r="E23" s="2">
        <v>750</v>
      </c>
      <c r="F23" s="2">
        <v>950</v>
      </c>
      <c r="G23" s="2">
        <v>460</v>
      </c>
      <c r="H23" s="2">
        <v>760</v>
      </c>
      <c r="I23" s="2">
        <v>1050</v>
      </c>
      <c r="J23" s="18">
        <v>2875</v>
      </c>
      <c r="K23" s="2">
        <v>650</v>
      </c>
      <c r="L23" s="18">
        <v>650</v>
      </c>
      <c r="M23" s="2">
        <v>800</v>
      </c>
      <c r="N23" s="2">
        <f t="shared" si="11"/>
        <v>10845</v>
      </c>
      <c r="O23" s="2">
        <f t="shared" ref="O23:O29" si="13">N23/12</f>
        <v>903.75</v>
      </c>
      <c r="P23" s="10">
        <v>10000</v>
      </c>
      <c r="Q23" s="2">
        <v>10000</v>
      </c>
      <c r="R23" s="18">
        <f t="shared" si="12"/>
        <v>-845</v>
      </c>
      <c r="S23" s="2"/>
    </row>
    <row r="24" spans="1:21" x14ac:dyDescent="0.35">
      <c r="A24" t="s">
        <v>27</v>
      </c>
      <c r="B24" s="2">
        <v>0</v>
      </c>
      <c r="C24" s="2">
        <v>0</v>
      </c>
      <c r="D24" s="2">
        <v>2300</v>
      </c>
      <c r="E24" s="2">
        <v>0</v>
      </c>
      <c r="F24" s="2">
        <v>0</v>
      </c>
      <c r="G24" s="2">
        <v>0</v>
      </c>
      <c r="H24" s="2">
        <v>0</v>
      </c>
      <c r="I24" s="2">
        <v>0</v>
      </c>
      <c r="J24" s="2">
        <v>0</v>
      </c>
      <c r="K24" s="2">
        <v>0</v>
      </c>
      <c r="L24" s="2">
        <v>0</v>
      </c>
      <c r="M24" s="2">
        <v>0</v>
      </c>
      <c r="N24" s="2">
        <f t="shared" si="11"/>
        <v>2300</v>
      </c>
      <c r="O24" s="2">
        <f t="shared" si="13"/>
        <v>191.66666666666666</v>
      </c>
      <c r="P24" s="10">
        <v>1800</v>
      </c>
      <c r="Q24" s="2">
        <v>4000</v>
      </c>
      <c r="R24" s="18">
        <f t="shared" si="12"/>
        <v>1700</v>
      </c>
      <c r="S24" s="2"/>
    </row>
    <row r="25" spans="1:21" x14ac:dyDescent="0.35">
      <c r="A25" t="s">
        <v>32</v>
      </c>
      <c r="B25" s="2">
        <v>0</v>
      </c>
      <c r="C25" s="2">
        <v>0</v>
      </c>
      <c r="D25" s="2">
        <v>0</v>
      </c>
      <c r="E25" s="2">
        <v>0</v>
      </c>
      <c r="F25" s="2">
        <v>790</v>
      </c>
      <c r="G25" s="2">
        <v>0</v>
      </c>
      <c r="H25" s="2">
        <v>0</v>
      </c>
      <c r="I25" s="2">
        <v>0</v>
      </c>
      <c r="J25" s="2">
        <v>6850</v>
      </c>
      <c r="K25" s="2">
        <v>0</v>
      </c>
      <c r="L25" s="18">
        <v>0</v>
      </c>
      <c r="M25" s="2">
        <v>0</v>
      </c>
      <c r="N25" s="2">
        <f t="shared" si="11"/>
        <v>7640</v>
      </c>
      <c r="O25" s="2">
        <f t="shared" si="13"/>
        <v>636.66666666666663</v>
      </c>
      <c r="P25" s="10">
        <v>9654</v>
      </c>
      <c r="Q25" s="2">
        <v>8000</v>
      </c>
      <c r="R25" s="18">
        <f t="shared" si="12"/>
        <v>360</v>
      </c>
      <c r="S25" s="2"/>
    </row>
    <row r="26" spans="1:21" x14ac:dyDescent="0.35">
      <c r="A26" t="s">
        <v>63</v>
      </c>
      <c r="B26" s="2">
        <v>350</v>
      </c>
      <c r="C26" s="2">
        <v>380</v>
      </c>
      <c r="D26" s="2">
        <v>1500</v>
      </c>
      <c r="E26" s="2">
        <v>800</v>
      </c>
      <c r="F26" s="2">
        <v>900</v>
      </c>
      <c r="G26" s="2">
        <v>0</v>
      </c>
      <c r="H26" s="2">
        <v>760</v>
      </c>
      <c r="I26" s="2">
        <v>1050</v>
      </c>
      <c r="J26" s="18">
        <v>950</v>
      </c>
      <c r="K26" s="2">
        <v>970</v>
      </c>
      <c r="L26" s="18">
        <v>870</v>
      </c>
      <c r="M26" s="2">
        <v>450</v>
      </c>
      <c r="N26" s="2">
        <f t="shared" si="11"/>
        <v>8980</v>
      </c>
      <c r="O26" s="2">
        <f t="shared" si="13"/>
        <v>748.33333333333337</v>
      </c>
      <c r="P26" s="10">
        <v>8900</v>
      </c>
      <c r="Q26" s="2">
        <v>9000</v>
      </c>
      <c r="R26" s="18">
        <f t="shared" si="12"/>
        <v>20</v>
      </c>
    </row>
    <row r="27" spans="1:21" x14ac:dyDescent="0.35">
      <c r="A27" t="s">
        <v>33</v>
      </c>
      <c r="B27" s="2">
        <v>90</v>
      </c>
      <c r="C27" s="2">
        <v>0</v>
      </c>
      <c r="D27" s="2">
        <v>0</v>
      </c>
      <c r="E27" s="2">
        <v>150</v>
      </c>
      <c r="F27" s="2">
        <v>0</v>
      </c>
      <c r="G27" s="2">
        <v>32</v>
      </c>
      <c r="H27" s="2">
        <v>0</v>
      </c>
      <c r="I27" s="2">
        <v>0</v>
      </c>
      <c r="J27" s="4">
        <v>0</v>
      </c>
      <c r="K27" s="2">
        <v>200</v>
      </c>
      <c r="L27" s="4">
        <v>0</v>
      </c>
      <c r="M27" s="2">
        <v>0</v>
      </c>
      <c r="N27" s="2">
        <f t="shared" si="11"/>
        <v>472</v>
      </c>
      <c r="O27" s="2">
        <f t="shared" si="13"/>
        <v>39.333333333333336</v>
      </c>
      <c r="P27" s="10">
        <v>350</v>
      </c>
      <c r="Q27" s="2">
        <v>400</v>
      </c>
      <c r="R27" s="18">
        <f t="shared" si="12"/>
        <v>-72</v>
      </c>
    </row>
    <row r="28" spans="1:21" x14ac:dyDescent="0.35">
      <c r="A28" t="s">
        <v>34</v>
      </c>
      <c r="B28" s="2">
        <v>0</v>
      </c>
      <c r="C28" s="2">
        <v>0</v>
      </c>
      <c r="D28" s="2">
        <v>0</v>
      </c>
      <c r="E28" s="2">
        <v>480</v>
      </c>
      <c r="F28" s="2">
        <v>0</v>
      </c>
      <c r="G28" s="2">
        <v>0</v>
      </c>
      <c r="H28" s="2">
        <v>0</v>
      </c>
      <c r="I28" s="2">
        <v>0</v>
      </c>
      <c r="J28" s="4">
        <v>0</v>
      </c>
      <c r="K28" s="2">
        <v>0</v>
      </c>
      <c r="L28" s="4">
        <v>0</v>
      </c>
      <c r="M28" s="2">
        <v>0</v>
      </c>
      <c r="N28" s="2">
        <f t="shared" si="11"/>
        <v>480</v>
      </c>
      <c r="O28" s="2">
        <f t="shared" si="13"/>
        <v>40</v>
      </c>
      <c r="P28" s="10">
        <v>500</v>
      </c>
      <c r="Q28" s="2">
        <v>150</v>
      </c>
      <c r="R28" s="18">
        <f t="shared" si="12"/>
        <v>-330</v>
      </c>
    </row>
    <row r="29" spans="1:21" x14ac:dyDescent="0.35">
      <c r="A29" t="s">
        <v>35</v>
      </c>
      <c r="B29" s="2">
        <v>280</v>
      </c>
      <c r="C29" s="2">
        <v>0</v>
      </c>
      <c r="D29" s="2">
        <v>0</v>
      </c>
      <c r="E29" s="2">
        <v>0</v>
      </c>
      <c r="F29" s="2">
        <v>125</v>
      </c>
      <c r="G29" s="2">
        <v>142</v>
      </c>
      <c r="H29" s="2">
        <v>760</v>
      </c>
      <c r="I29" s="2">
        <v>0</v>
      </c>
      <c r="J29" s="18">
        <v>0</v>
      </c>
      <c r="K29" s="2">
        <v>129</v>
      </c>
      <c r="L29" s="18">
        <v>0</v>
      </c>
      <c r="M29" s="2">
        <v>0</v>
      </c>
      <c r="N29" s="2">
        <f t="shared" si="11"/>
        <v>1436</v>
      </c>
      <c r="O29" s="2">
        <f t="shared" si="13"/>
        <v>119.66666666666667</v>
      </c>
      <c r="P29" s="10">
        <v>1500</v>
      </c>
      <c r="Q29" s="2">
        <v>1000</v>
      </c>
      <c r="R29" s="18">
        <f t="shared" si="12"/>
        <v>-436</v>
      </c>
    </row>
    <row r="30" spans="1:21" x14ac:dyDescent="0.35">
      <c r="B30" s="2"/>
      <c r="C30" s="2"/>
      <c r="D30" s="2"/>
      <c r="E30" s="2"/>
      <c r="F30" s="2"/>
      <c r="G30" s="2"/>
      <c r="H30" s="2"/>
      <c r="P30" s="10"/>
      <c r="Q30" s="2"/>
    </row>
    <row r="31" spans="1:21" x14ac:dyDescent="0.35">
      <c r="A31" s="20" t="s">
        <v>36</v>
      </c>
      <c r="B31" s="21">
        <f t="shared" ref="B31:G31" si="14">SUM(B32:B35)</f>
        <v>350</v>
      </c>
      <c r="C31" s="21">
        <f t="shared" si="14"/>
        <v>1735</v>
      </c>
      <c r="D31" s="21">
        <f t="shared" si="14"/>
        <v>1348</v>
      </c>
      <c r="E31" s="21">
        <f t="shared" si="14"/>
        <v>845</v>
      </c>
      <c r="F31" s="21">
        <f t="shared" si="14"/>
        <v>520</v>
      </c>
      <c r="G31" s="21">
        <f t="shared" si="14"/>
        <v>3190</v>
      </c>
      <c r="H31" s="21">
        <f t="shared" ref="H31:M31" si="15">SUM(H32:H36)</f>
        <v>680</v>
      </c>
      <c r="I31" s="21">
        <f t="shared" si="15"/>
        <v>407</v>
      </c>
      <c r="J31" s="21">
        <f t="shared" si="15"/>
        <v>692</v>
      </c>
      <c r="K31" s="21">
        <f t="shared" si="15"/>
        <v>1569</v>
      </c>
      <c r="L31" s="21">
        <f t="shared" si="15"/>
        <v>65</v>
      </c>
      <c r="M31" s="21">
        <f t="shared" si="15"/>
        <v>1364</v>
      </c>
      <c r="N31" s="21">
        <f t="shared" ref="N31:N35" si="16">SUM(B31:M31)</f>
        <v>12765</v>
      </c>
      <c r="O31" s="21">
        <f>N31/12</f>
        <v>1063.75</v>
      </c>
      <c r="P31" s="21">
        <f>SUM(P32:P37)</f>
        <v>15168</v>
      </c>
      <c r="Q31" s="21">
        <f>SUM(Q32:Q36)</f>
        <v>15300</v>
      </c>
      <c r="R31" s="21">
        <f t="shared" ref="R31:R36" si="17">Q31-N31</f>
        <v>2535</v>
      </c>
      <c r="U31" s="12"/>
    </row>
    <row r="32" spans="1:21" x14ac:dyDescent="0.35">
      <c r="A32" t="s">
        <v>37</v>
      </c>
      <c r="B32" s="2">
        <v>0</v>
      </c>
      <c r="C32" s="2">
        <v>235</v>
      </c>
      <c r="D32" s="2">
        <v>98</v>
      </c>
      <c r="E32" s="2">
        <v>765</v>
      </c>
      <c r="F32" s="2">
        <v>50</v>
      </c>
      <c r="G32" s="2">
        <v>450</v>
      </c>
      <c r="H32" s="2">
        <v>30</v>
      </c>
      <c r="I32" s="2">
        <v>0</v>
      </c>
      <c r="J32" s="2">
        <v>0</v>
      </c>
      <c r="K32" s="2">
        <v>432</v>
      </c>
      <c r="L32" s="18">
        <v>65</v>
      </c>
      <c r="M32" s="2">
        <v>89</v>
      </c>
      <c r="N32" s="2">
        <f t="shared" si="16"/>
        <v>2214</v>
      </c>
      <c r="O32" s="2">
        <f t="shared" ref="O32:O36" si="18">N32/12</f>
        <v>184.5</v>
      </c>
      <c r="P32" s="10">
        <v>2000</v>
      </c>
      <c r="Q32" s="2">
        <v>2500</v>
      </c>
      <c r="R32" s="18">
        <f t="shared" si="17"/>
        <v>286</v>
      </c>
    </row>
    <row r="33" spans="1:21" x14ac:dyDescent="0.35">
      <c r="A33" t="s">
        <v>38</v>
      </c>
      <c r="B33" s="2">
        <v>50</v>
      </c>
      <c r="C33" s="2">
        <v>1250</v>
      </c>
      <c r="D33" s="2">
        <v>0</v>
      </c>
      <c r="E33" s="2">
        <v>80</v>
      </c>
      <c r="F33" s="2">
        <v>350</v>
      </c>
      <c r="G33" s="2">
        <v>2365</v>
      </c>
      <c r="H33" s="2">
        <v>0</v>
      </c>
      <c r="I33" s="2">
        <v>45</v>
      </c>
      <c r="J33" s="2">
        <v>90</v>
      </c>
      <c r="K33" s="2">
        <v>419</v>
      </c>
      <c r="L33" s="18">
        <v>0</v>
      </c>
      <c r="M33" s="2">
        <v>1250</v>
      </c>
      <c r="N33" s="2">
        <f t="shared" si="16"/>
        <v>5899</v>
      </c>
      <c r="O33" s="2">
        <f t="shared" si="18"/>
        <v>491.58333333333331</v>
      </c>
      <c r="P33" s="10">
        <v>4895</v>
      </c>
      <c r="Q33" s="2">
        <v>5500</v>
      </c>
      <c r="R33" s="18">
        <f t="shared" si="17"/>
        <v>-399</v>
      </c>
    </row>
    <row r="34" spans="1:21" x14ac:dyDescent="0.35">
      <c r="A34" t="s">
        <v>39</v>
      </c>
      <c r="B34" s="2">
        <v>300</v>
      </c>
      <c r="C34" s="2">
        <v>250</v>
      </c>
      <c r="D34" s="2">
        <v>0</v>
      </c>
      <c r="E34" s="2">
        <v>0</v>
      </c>
      <c r="F34" s="2">
        <v>75</v>
      </c>
      <c r="G34" s="2">
        <v>125</v>
      </c>
      <c r="H34" s="2">
        <v>650</v>
      </c>
      <c r="I34" s="2">
        <v>362</v>
      </c>
      <c r="J34" s="2">
        <v>152</v>
      </c>
      <c r="K34" s="2">
        <v>368</v>
      </c>
      <c r="L34" s="18">
        <v>0</v>
      </c>
      <c r="M34" s="2">
        <v>25</v>
      </c>
      <c r="N34" s="2">
        <f t="shared" si="16"/>
        <v>2307</v>
      </c>
      <c r="O34" s="2">
        <f t="shared" si="18"/>
        <v>192.25</v>
      </c>
      <c r="P34" s="10">
        <v>3600</v>
      </c>
      <c r="Q34" s="2">
        <v>2300</v>
      </c>
      <c r="R34" s="18">
        <f t="shared" si="17"/>
        <v>-7</v>
      </c>
    </row>
    <row r="35" spans="1:21" x14ac:dyDescent="0.35">
      <c r="A35" t="s">
        <v>40</v>
      </c>
      <c r="B35" s="2">
        <v>0</v>
      </c>
      <c r="C35" s="2">
        <v>0</v>
      </c>
      <c r="D35" s="2">
        <v>1250</v>
      </c>
      <c r="E35" s="2">
        <v>0</v>
      </c>
      <c r="F35" s="2">
        <v>45</v>
      </c>
      <c r="G35" s="2">
        <v>250</v>
      </c>
      <c r="H35" s="2">
        <v>0</v>
      </c>
      <c r="I35" s="2">
        <v>0</v>
      </c>
      <c r="J35" s="2">
        <v>450</v>
      </c>
      <c r="K35" s="2">
        <v>350</v>
      </c>
      <c r="L35" s="18">
        <v>0</v>
      </c>
      <c r="M35" s="2">
        <v>0</v>
      </c>
      <c r="N35" s="2">
        <f t="shared" si="16"/>
        <v>2345</v>
      </c>
      <c r="O35" s="2">
        <f t="shared" si="18"/>
        <v>195.41666666666666</v>
      </c>
      <c r="P35" s="10">
        <v>2558</v>
      </c>
      <c r="Q35" s="2">
        <v>3000</v>
      </c>
      <c r="R35" s="18">
        <f t="shared" si="17"/>
        <v>655</v>
      </c>
    </row>
    <row r="36" spans="1:21" x14ac:dyDescent="0.35">
      <c r="A36" t="s">
        <v>41</v>
      </c>
      <c r="B36" s="2">
        <v>1250</v>
      </c>
      <c r="C36" s="2">
        <v>25</v>
      </c>
      <c r="D36" s="2">
        <v>0</v>
      </c>
      <c r="E36" s="2">
        <v>0</v>
      </c>
      <c r="F36" s="2">
        <v>250</v>
      </c>
      <c r="G36" s="2">
        <v>30</v>
      </c>
      <c r="H36" s="2">
        <v>0</v>
      </c>
      <c r="I36" s="2">
        <v>0</v>
      </c>
      <c r="J36" s="2">
        <v>0</v>
      </c>
      <c r="K36" s="2">
        <v>0</v>
      </c>
      <c r="L36" s="18">
        <v>0</v>
      </c>
      <c r="M36" s="2">
        <v>0</v>
      </c>
      <c r="N36" s="2">
        <f>SUM(B36:M36)</f>
        <v>1555</v>
      </c>
      <c r="O36" s="2">
        <f t="shared" si="18"/>
        <v>129.58333333333334</v>
      </c>
      <c r="P36" s="10">
        <v>2115</v>
      </c>
      <c r="Q36" s="2">
        <v>2000</v>
      </c>
      <c r="R36" s="18">
        <f t="shared" si="17"/>
        <v>445</v>
      </c>
    </row>
    <row r="37" spans="1:21" x14ac:dyDescent="0.35">
      <c r="B37" s="2"/>
      <c r="C37" s="2"/>
      <c r="D37" s="2"/>
      <c r="E37" s="2"/>
      <c r="F37" s="2"/>
      <c r="G37" s="2"/>
      <c r="H37" s="2"/>
      <c r="I37" s="2"/>
      <c r="J37" s="2"/>
      <c r="K37" s="2"/>
      <c r="L37" s="18"/>
      <c r="M37" s="2"/>
      <c r="N37" s="2"/>
      <c r="O37" s="2"/>
      <c r="P37" s="10"/>
      <c r="Q37" s="2"/>
    </row>
    <row r="38" spans="1:21" x14ac:dyDescent="0.35">
      <c r="A38" s="20" t="s">
        <v>42</v>
      </c>
      <c r="B38" s="21">
        <f>SUM(B39:B42)</f>
        <v>3798</v>
      </c>
      <c r="C38" s="21">
        <f t="shared" ref="C38:L38" si="19">SUM(C39:C42)</f>
        <v>4236</v>
      </c>
      <c r="D38" s="21">
        <f t="shared" si="19"/>
        <v>4691</v>
      </c>
      <c r="E38" s="21">
        <f t="shared" si="19"/>
        <v>5773</v>
      </c>
      <c r="F38" s="21">
        <f t="shared" si="19"/>
        <v>3662</v>
      </c>
      <c r="G38" s="21">
        <f t="shared" si="19"/>
        <v>5890</v>
      </c>
      <c r="H38" s="21">
        <f t="shared" si="19"/>
        <v>4106</v>
      </c>
      <c r="I38" s="21">
        <f t="shared" si="19"/>
        <v>2194</v>
      </c>
      <c r="J38" s="21">
        <f t="shared" si="19"/>
        <v>4589</v>
      </c>
      <c r="K38" s="21">
        <f t="shared" si="19"/>
        <v>4517</v>
      </c>
      <c r="L38" s="21">
        <f t="shared" si="19"/>
        <v>2999</v>
      </c>
      <c r="M38" s="21">
        <f>SUM(M39:M42)</f>
        <v>4150</v>
      </c>
      <c r="N38" s="21">
        <f>SUM(B38:M38)</f>
        <v>50605</v>
      </c>
      <c r="O38" s="21">
        <f>N38/12</f>
        <v>4217.083333333333</v>
      </c>
      <c r="P38" s="21">
        <f>SUM(P39:P43)</f>
        <v>50605</v>
      </c>
      <c r="Q38" s="21">
        <f>SUM(Q39:Q42)</f>
        <v>50500</v>
      </c>
      <c r="R38" s="21">
        <f>Q38-N38</f>
        <v>-105</v>
      </c>
      <c r="U38" s="12"/>
    </row>
    <row r="39" spans="1:21" x14ac:dyDescent="0.35">
      <c r="A39" t="s">
        <v>43</v>
      </c>
      <c r="B39" s="2">
        <v>2598</v>
      </c>
      <c r="C39" s="2">
        <v>2986</v>
      </c>
      <c r="D39" s="2">
        <v>4210</v>
      </c>
      <c r="E39" s="2">
        <v>3658</v>
      </c>
      <c r="F39" s="2">
        <v>2987</v>
      </c>
      <c r="G39" s="2">
        <v>5130</v>
      </c>
      <c r="H39" s="2">
        <v>3256</v>
      </c>
      <c r="I39" s="2">
        <v>1899</v>
      </c>
      <c r="J39" s="2">
        <v>4211</v>
      </c>
      <c r="K39" s="2">
        <v>3652</v>
      </c>
      <c r="L39" s="18">
        <v>2845</v>
      </c>
      <c r="M39" s="2">
        <v>2900</v>
      </c>
      <c r="N39" s="2">
        <f>SUM(B39:M39)</f>
        <v>40332</v>
      </c>
      <c r="O39" s="2">
        <f t="shared" ref="O39:O42" si="20">N39/12</f>
        <v>3361</v>
      </c>
      <c r="P39" s="10">
        <v>38954</v>
      </c>
      <c r="Q39" s="2">
        <v>40000</v>
      </c>
      <c r="R39" s="18">
        <f>Q39-N39</f>
        <v>-332</v>
      </c>
    </row>
    <row r="40" spans="1:21" x14ac:dyDescent="0.35">
      <c r="A40" t="s">
        <v>44</v>
      </c>
      <c r="B40" s="2">
        <v>1200</v>
      </c>
      <c r="C40" s="2">
        <v>750</v>
      </c>
      <c r="D40" s="2">
        <v>356</v>
      </c>
      <c r="E40" s="2">
        <v>865</v>
      </c>
      <c r="F40" s="2">
        <v>425</v>
      </c>
      <c r="G40" s="2">
        <v>260</v>
      </c>
      <c r="H40" s="2">
        <v>475</v>
      </c>
      <c r="I40" s="2">
        <v>120</v>
      </c>
      <c r="J40" s="2">
        <v>258</v>
      </c>
      <c r="K40" s="2">
        <v>365</v>
      </c>
      <c r="L40" s="18">
        <v>154</v>
      </c>
      <c r="M40" s="2">
        <v>1250</v>
      </c>
      <c r="N40" s="2">
        <f>SUM(B40:M40)</f>
        <v>6478</v>
      </c>
      <c r="O40" s="2">
        <f t="shared" si="20"/>
        <v>539.83333333333337</v>
      </c>
      <c r="P40" s="10">
        <v>5895</v>
      </c>
      <c r="Q40" s="2">
        <v>6000</v>
      </c>
      <c r="R40" s="18">
        <f>Q40-N40</f>
        <v>-478</v>
      </c>
    </row>
    <row r="41" spans="1:21" x14ac:dyDescent="0.35">
      <c r="A41" t="s">
        <v>45</v>
      </c>
      <c r="B41" s="2">
        <v>0</v>
      </c>
      <c r="C41" s="2">
        <v>0</v>
      </c>
      <c r="D41" s="2">
        <v>125</v>
      </c>
      <c r="E41" s="2">
        <v>1250</v>
      </c>
      <c r="F41" s="2">
        <v>250</v>
      </c>
      <c r="G41" s="2">
        <v>0</v>
      </c>
      <c r="H41" s="2">
        <v>375</v>
      </c>
      <c r="I41" s="2">
        <v>175</v>
      </c>
      <c r="J41" s="2">
        <v>120</v>
      </c>
      <c r="K41" s="2">
        <v>0</v>
      </c>
      <c r="L41" s="18">
        <v>0</v>
      </c>
      <c r="M41" s="2">
        <v>0</v>
      </c>
      <c r="N41" s="2">
        <f>SUM(B41:M41)</f>
        <v>2295</v>
      </c>
      <c r="O41" s="2">
        <f t="shared" si="20"/>
        <v>191.25</v>
      </c>
      <c r="P41" s="10">
        <v>4500</v>
      </c>
      <c r="Q41" s="2">
        <v>3500</v>
      </c>
      <c r="R41" s="18">
        <f>Q41-N41</f>
        <v>1205</v>
      </c>
    </row>
    <row r="42" spans="1:21" x14ac:dyDescent="0.35">
      <c r="A42" t="s">
        <v>46</v>
      </c>
      <c r="B42" s="2">
        <v>0</v>
      </c>
      <c r="C42" s="2">
        <v>500</v>
      </c>
      <c r="D42" s="2">
        <v>0</v>
      </c>
      <c r="E42" s="2">
        <v>0</v>
      </c>
      <c r="F42" s="2">
        <v>0</v>
      </c>
      <c r="G42" s="2">
        <v>500</v>
      </c>
      <c r="H42" s="2">
        <v>0</v>
      </c>
      <c r="I42" s="2">
        <v>0</v>
      </c>
      <c r="J42" s="2">
        <v>0</v>
      </c>
      <c r="K42" s="2">
        <v>500</v>
      </c>
      <c r="L42" s="2">
        <v>0</v>
      </c>
      <c r="M42" s="2">
        <v>0</v>
      </c>
      <c r="N42" s="2">
        <f>SUM(B42:M42)</f>
        <v>1500</v>
      </c>
      <c r="O42" s="2">
        <f t="shared" si="20"/>
        <v>125</v>
      </c>
      <c r="P42" s="10">
        <v>1256</v>
      </c>
      <c r="Q42" s="2">
        <v>1000</v>
      </c>
      <c r="R42" s="18">
        <f>Q42-N42</f>
        <v>-500</v>
      </c>
    </row>
    <row r="43" spans="1:21" x14ac:dyDescent="0.35">
      <c r="B43" s="2"/>
      <c r="C43" s="2"/>
      <c r="D43" s="2"/>
      <c r="E43" s="2"/>
      <c r="F43" s="2"/>
      <c r="G43" s="2"/>
      <c r="H43" s="2"/>
      <c r="I43" s="2"/>
      <c r="J43" s="2"/>
      <c r="K43" s="2"/>
      <c r="L43" s="2"/>
      <c r="M43" s="2"/>
      <c r="N43" s="2"/>
      <c r="O43" s="2"/>
      <c r="P43" s="10"/>
      <c r="Q43" s="2"/>
    </row>
    <row r="44" spans="1:21" x14ac:dyDescent="0.35">
      <c r="A44" s="20" t="s">
        <v>41</v>
      </c>
      <c r="B44" s="21">
        <f t="shared" ref="B44:M44" si="21">SUM(B45:B54)</f>
        <v>2850</v>
      </c>
      <c r="C44" s="21">
        <f t="shared" si="21"/>
        <v>2650</v>
      </c>
      <c r="D44" s="21">
        <f t="shared" si="21"/>
        <v>1400</v>
      </c>
      <c r="E44" s="21">
        <f t="shared" si="21"/>
        <v>1400</v>
      </c>
      <c r="F44" s="21">
        <f t="shared" si="21"/>
        <v>2295</v>
      </c>
      <c r="G44" s="21">
        <f t="shared" si="21"/>
        <v>2295</v>
      </c>
      <c r="H44" s="21">
        <f t="shared" si="21"/>
        <v>2345</v>
      </c>
      <c r="I44" s="21">
        <f t="shared" si="21"/>
        <v>2345</v>
      </c>
      <c r="J44" s="21">
        <f t="shared" si="21"/>
        <v>2345</v>
      </c>
      <c r="K44" s="21">
        <f t="shared" si="21"/>
        <v>2345</v>
      </c>
      <c r="L44" s="21">
        <f t="shared" si="21"/>
        <v>2345</v>
      </c>
      <c r="M44" s="21">
        <f t="shared" si="21"/>
        <v>3445</v>
      </c>
      <c r="N44" s="21">
        <f>SUM(B44:M44)</f>
        <v>28060</v>
      </c>
      <c r="O44" s="21">
        <f>N44/12</f>
        <v>2338.3333333333335</v>
      </c>
      <c r="P44" s="21">
        <f>SUM(P45:P54)</f>
        <v>20829</v>
      </c>
      <c r="Q44" s="21">
        <f>SUM(Q45:Q54)</f>
        <v>27476</v>
      </c>
      <c r="R44" s="21">
        <f t="shared" ref="R44:R49" si="22">Q44-N44</f>
        <v>-584</v>
      </c>
      <c r="U44" s="12"/>
    </row>
    <row r="45" spans="1:21" x14ac:dyDescent="0.35">
      <c r="A45" t="s">
        <v>47</v>
      </c>
      <c r="B45" s="2">
        <v>125</v>
      </c>
      <c r="C45" s="2">
        <v>125</v>
      </c>
      <c r="D45" s="2">
        <v>125</v>
      </c>
      <c r="E45" s="2">
        <v>125</v>
      </c>
      <c r="F45" s="2">
        <v>125</v>
      </c>
      <c r="G45" s="2">
        <v>125</v>
      </c>
      <c r="H45" s="2">
        <v>125</v>
      </c>
      <c r="I45" s="2">
        <v>125</v>
      </c>
      <c r="J45" s="2">
        <v>125</v>
      </c>
      <c r="K45" s="2">
        <v>125</v>
      </c>
      <c r="L45" s="2">
        <v>125</v>
      </c>
      <c r="M45" s="2">
        <v>125</v>
      </c>
      <c r="N45" s="2">
        <f>SUM(B45:M45)</f>
        <v>1500</v>
      </c>
      <c r="O45" s="2">
        <f t="shared" ref="O45:O54" si="23">N45/12</f>
        <v>125</v>
      </c>
      <c r="P45" s="10">
        <v>1188</v>
      </c>
      <c r="Q45" s="2">
        <v>1300</v>
      </c>
      <c r="R45" s="18">
        <f t="shared" si="22"/>
        <v>-200</v>
      </c>
    </row>
    <row r="46" spans="1:21" x14ac:dyDescent="0.35">
      <c r="A46" t="s">
        <v>48</v>
      </c>
      <c r="B46" s="2">
        <v>325</v>
      </c>
      <c r="C46" s="2">
        <v>325</v>
      </c>
      <c r="D46" s="2">
        <v>325</v>
      </c>
      <c r="E46" s="2">
        <v>325</v>
      </c>
      <c r="F46" s="2">
        <v>325</v>
      </c>
      <c r="G46" s="2">
        <v>325</v>
      </c>
      <c r="H46" s="2">
        <v>375</v>
      </c>
      <c r="I46" s="2">
        <v>375</v>
      </c>
      <c r="J46" s="2">
        <v>375</v>
      </c>
      <c r="K46" s="2">
        <v>375</v>
      </c>
      <c r="L46" s="2">
        <v>375</v>
      </c>
      <c r="M46" s="2">
        <v>375</v>
      </c>
      <c r="N46" s="2">
        <f t="shared" ref="N46:N54" si="24">SUM(B46:M46)</f>
        <v>4200</v>
      </c>
      <c r="O46" s="2">
        <f t="shared" si="23"/>
        <v>350</v>
      </c>
      <c r="P46" s="10">
        <v>0</v>
      </c>
      <c r="Q46" s="2">
        <f>12*235</f>
        <v>2820</v>
      </c>
      <c r="R46" s="18">
        <f t="shared" si="22"/>
        <v>-1380</v>
      </c>
    </row>
    <row r="47" spans="1:21" x14ac:dyDescent="0.35">
      <c r="A47" t="s">
        <v>49</v>
      </c>
      <c r="B47" s="2">
        <v>250</v>
      </c>
      <c r="C47" s="2">
        <v>250</v>
      </c>
      <c r="D47" s="2">
        <v>250</v>
      </c>
      <c r="E47" s="2">
        <v>250</v>
      </c>
      <c r="F47" s="2">
        <v>250</v>
      </c>
      <c r="G47" s="2">
        <v>250</v>
      </c>
      <c r="H47" s="2">
        <v>250</v>
      </c>
      <c r="I47" s="2">
        <v>250</v>
      </c>
      <c r="J47" s="2">
        <v>250</v>
      </c>
      <c r="K47" s="2">
        <v>250</v>
      </c>
      <c r="L47" s="2">
        <v>250</v>
      </c>
      <c r="M47" s="2">
        <v>250</v>
      </c>
      <c r="N47" s="2">
        <f>SUM(B47:M47)</f>
        <v>3000</v>
      </c>
      <c r="O47" s="2">
        <f t="shared" si="23"/>
        <v>250</v>
      </c>
      <c r="P47" s="10">
        <v>1825</v>
      </c>
      <c r="Q47" s="2">
        <v>1668</v>
      </c>
      <c r="R47" s="18">
        <f t="shared" si="22"/>
        <v>-1332</v>
      </c>
      <c r="S47" s="2"/>
      <c r="T47" s="2"/>
    </row>
    <row r="48" spans="1:21" x14ac:dyDescent="0.35">
      <c r="A48" t="s">
        <v>50</v>
      </c>
      <c r="B48" s="2">
        <v>125</v>
      </c>
      <c r="C48" s="2">
        <v>125</v>
      </c>
      <c r="D48" s="2">
        <v>125</v>
      </c>
      <c r="E48" s="2">
        <v>125</v>
      </c>
      <c r="F48" s="2">
        <v>125</v>
      </c>
      <c r="G48" s="2">
        <v>125</v>
      </c>
      <c r="H48" s="2">
        <v>125</v>
      </c>
      <c r="I48" s="2">
        <v>125</v>
      </c>
      <c r="J48" s="2">
        <v>125</v>
      </c>
      <c r="K48" s="2">
        <v>125</v>
      </c>
      <c r="L48" s="2">
        <v>125</v>
      </c>
      <c r="M48" s="2">
        <v>125</v>
      </c>
      <c r="N48" s="2">
        <f>SUM(B48:M48)</f>
        <v>1500</v>
      </c>
      <c r="O48" s="2">
        <f t="shared" si="23"/>
        <v>125</v>
      </c>
      <c r="P48" s="10">
        <v>3700</v>
      </c>
      <c r="Q48" s="2">
        <v>1188</v>
      </c>
      <c r="R48" s="18">
        <f t="shared" si="22"/>
        <v>-312</v>
      </c>
      <c r="S48" s="2"/>
      <c r="T48" s="2"/>
    </row>
    <row r="49" spans="1:30" x14ac:dyDescent="0.35">
      <c r="A49" t="s">
        <v>51</v>
      </c>
      <c r="B49" s="2">
        <v>25</v>
      </c>
      <c r="C49" s="2">
        <v>25</v>
      </c>
      <c r="D49" s="2">
        <v>25</v>
      </c>
      <c r="E49" s="2">
        <v>25</v>
      </c>
      <c r="F49" s="2">
        <v>25</v>
      </c>
      <c r="G49" s="2">
        <v>25</v>
      </c>
      <c r="H49" s="2">
        <v>25</v>
      </c>
      <c r="I49" s="2">
        <v>25</v>
      </c>
      <c r="J49" s="2">
        <v>25</v>
      </c>
      <c r="K49" s="2">
        <v>25</v>
      </c>
      <c r="L49" s="2">
        <v>25</v>
      </c>
      <c r="M49" s="2">
        <v>25</v>
      </c>
      <c r="N49" s="2">
        <f t="shared" si="24"/>
        <v>300</v>
      </c>
      <c r="O49" s="2">
        <f t="shared" si="23"/>
        <v>25</v>
      </c>
      <c r="P49" s="10">
        <v>3863</v>
      </c>
      <c r="Q49" s="2">
        <v>2000</v>
      </c>
      <c r="R49" s="18">
        <f t="shared" si="22"/>
        <v>1700</v>
      </c>
    </row>
    <row r="50" spans="1:30" x14ac:dyDescent="0.35">
      <c r="A50" t="s">
        <v>65</v>
      </c>
      <c r="B50" s="2">
        <v>0</v>
      </c>
      <c r="C50" s="2">
        <v>0</v>
      </c>
      <c r="D50" s="2">
        <v>0</v>
      </c>
      <c r="E50" s="2">
        <v>0</v>
      </c>
      <c r="F50" s="2">
        <v>0</v>
      </c>
      <c r="G50" s="2">
        <v>0</v>
      </c>
      <c r="H50" s="2">
        <v>0</v>
      </c>
      <c r="I50" s="2">
        <v>0</v>
      </c>
      <c r="J50" s="2">
        <v>0</v>
      </c>
      <c r="K50" s="2">
        <v>0</v>
      </c>
      <c r="L50" s="2">
        <v>0</v>
      </c>
      <c r="M50" s="2">
        <v>0</v>
      </c>
      <c r="N50" s="2">
        <f t="shared" si="24"/>
        <v>0</v>
      </c>
      <c r="O50" s="2">
        <f t="shared" si="23"/>
        <v>0</v>
      </c>
      <c r="P50" s="10"/>
      <c r="Q50" s="2"/>
      <c r="R50" s="18"/>
    </row>
    <row r="51" spans="1:30" x14ac:dyDescent="0.35">
      <c r="A51" t="s">
        <v>64</v>
      </c>
      <c r="B51" s="2">
        <v>450</v>
      </c>
      <c r="C51" s="2">
        <v>450</v>
      </c>
      <c r="D51" s="2">
        <v>450</v>
      </c>
      <c r="E51" s="2">
        <v>450</v>
      </c>
      <c r="F51" s="2">
        <v>450</v>
      </c>
      <c r="G51" s="2">
        <v>450</v>
      </c>
      <c r="H51" s="2">
        <v>450</v>
      </c>
      <c r="I51" s="2">
        <v>450</v>
      </c>
      <c r="J51" s="2">
        <v>450</v>
      </c>
      <c r="K51" s="2">
        <v>450</v>
      </c>
      <c r="L51" s="2">
        <v>450</v>
      </c>
      <c r="M51" s="2">
        <v>450</v>
      </c>
      <c r="N51" s="2">
        <f>SUM(B51:M51)</f>
        <v>5400</v>
      </c>
      <c r="O51" s="2">
        <f t="shared" si="23"/>
        <v>450</v>
      </c>
      <c r="P51" s="10">
        <v>2753</v>
      </c>
      <c r="Q51" s="2">
        <v>4000</v>
      </c>
      <c r="R51" s="18">
        <f>Q51-N51</f>
        <v>-1400</v>
      </c>
    </row>
    <row r="52" spans="1:30" x14ac:dyDescent="0.35">
      <c r="A52" t="s">
        <v>52</v>
      </c>
      <c r="B52" s="2">
        <v>350</v>
      </c>
      <c r="C52" s="2">
        <v>0</v>
      </c>
      <c r="D52" s="2">
        <v>0</v>
      </c>
      <c r="E52" s="2">
        <v>0</v>
      </c>
      <c r="F52" s="2">
        <v>0</v>
      </c>
      <c r="G52" s="2">
        <v>0</v>
      </c>
      <c r="H52" s="2">
        <v>0</v>
      </c>
      <c r="I52" s="2">
        <v>0</v>
      </c>
      <c r="J52" s="2">
        <v>0</v>
      </c>
      <c r="K52" s="2">
        <v>0</v>
      </c>
      <c r="L52" s="2">
        <v>0</v>
      </c>
      <c r="M52" s="2">
        <v>0</v>
      </c>
      <c r="N52" s="2">
        <f t="shared" si="24"/>
        <v>350</v>
      </c>
      <c r="O52" s="2">
        <f t="shared" si="23"/>
        <v>29.166666666666668</v>
      </c>
      <c r="P52" s="10">
        <v>0</v>
      </c>
      <c r="Q52" s="2">
        <v>1500</v>
      </c>
      <c r="R52" s="18">
        <f>Q52-N52</f>
        <v>1150</v>
      </c>
    </row>
    <row r="53" spans="1:30" x14ac:dyDescent="0.35">
      <c r="A53" t="s">
        <v>53</v>
      </c>
      <c r="B53" s="2">
        <v>0</v>
      </c>
      <c r="C53" s="2">
        <v>1250</v>
      </c>
      <c r="D53" s="2">
        <v>0</v>
      </c>
      <c r="E53" s="2">
        <v>0</v>
      </c>
      <c r="F53" s="2">
        <v>895</v>
      </c>
      <c r="G53" s="2">
        <v>895</v>
      </c>
      <c r="H53" s="2">
        <v>895</v>
      </c>
      <c r="I53" s="2">
        <v>895</v>
      </c>
      <c r="J53" s="2">
        <v>895</v>
      </c>
      <c r="K53" s="2">
        <v>895</v>
      </c>
      <c r="L53" s="2">
        <v>895</v>
      </c>
      <c r="M53" s="2">
        <v>895</v>
      </c>
      <c r="N53" s="2">
        <f t="shared" si="24"/>
        <v>8410</v>
      </c>
      <c r="O53" s="2">
        <f t="shared" si="23"/>
        <v>700.83333333333337</v>
      </c>
      <c r="P53" s="10">
        <v>7500</v>
      </c>
      <c r="Q53" s="2">
        <v>8000</v>
      </c>
      <c r="R53" s="18">
        <f>Q53-N53</f>
        <v>-410</v>
      </c>
    </row>
    <row r="54" spans="1:30" x14ac:dyDescent="0.35">
      <c r="A54" t="s">
        <v>54</v>
      </c>
      <c r="B54" s="2">
        <v>1200</v>
      </c>
      <c r="C54" s="2">
        <v>100</v>
      </c>
      <c r="D54" s="2">
        <v>100</v>
      </c>
      <c r="E54" s="2">
        <v>100</v>
      </c>
      <c r="F54" s="2">
        <v>100</v>
      </c>
      <c r="G54" s="2">
        <v>100</v>
      </c>
      <c r="H54" s="2">
        <v>100</v>
      </c>
      <c r="I54" s="2">
        <v>100</v>
      </c>
      <c r="J54" s="2">
        <v>100</v>
      </c>
      <c r="K54" s="2">
        <v>100</v>
      </c>
      <c r="L54" s="2">
        <v>100</v>
      </c>
      <c r="M54" s="2">
        <v>1200</v>
      </c>
      <c r="N54" s="2">
        <f t="shared" si="24"/>
        <v>3400</v>
      </c>
      <c r="O54" s="2">
        <f t="shared" si="23"/>
        <v>283.33333333333331</v>
      </c>
      <c r="P54" s="10">
        <v>0</v>
      </c>
      <c r="Q54" s="2">
        <v>5000</v>
      </c>
      <c r="R54" s="18">
        <f>Q54-N54</f>
        <v>1600</v>
      </c>
    </row>
    <row r="55" spans="1:30" x14ac:dyDescent="0.35">
      <c r="B55" s="2"/>
      <c r="C55" s="2"/>
      <c r="D55" s="2"/>
      <c r="E55" s="2"/>
      <c r="F55" s="2"/>
      <c r="G55" s="2"/>
      <c r="H55" s="2"/>
      <c r="I55" s="2"/>
      <c r="L55" s="4"/>
      <c r="P55" s="10"/>
    </row>
    <row r="56" spans="1:30" s="1" customFormat="1" x14ac:dyDescent="0.35">
      <c r="A56" s="15" t="s">
        <v>55</v>
      </c>
      <c r="B56" s="16">
        <f t="shared" ref="B56:N56" si="25">B3-B11</f>
        <v>6372</v>
      </c>
      <c r="C56" s="16">
        <f t="shared" si="25"/>
        <v>7039</v>
      </c>
      <c r="D56" s="16">
        <f t="shared" si="25"/>
        <v>2301</v>
      </c>
      <c r="E56" s="16">
        <f t="shared" si="25"/>
        <v>4692</v>
      </c>
      <c r="F56" s="16">
        <f t="shared" si="25"/>
        <v>15266</v>
      </c>
      <c r="G56" s="16">
        <f t="shared" si="25"/>
        <v>3631</v>
      </c>
      <c r="H56" s="16">
        <f t="shared" si="25"/>
        <v>38479</v>
      </c>
      <c r="I56" s="16">
        <f t="shared" si="25"/>
        <v>11794</v>
      </c>
      <c r="J56" s="16">
        <f t="shared" si="25"/>
        <v>-1661</v>
      </c>
      <c r="K56" s="16">
        <f t="shared" si="25"/>
        <v>5510</v>
      </c>
      <c r="L56" s="16">
        <f t="shared" si="25"/>
        <v>8466</v>
      </c>
      <c r="M56" s="16">
        <f t="shared" si="25"/>
        <v>6666</v>
      </c>
      <c r="N56" s="16">
        <f t="shared" si="25"/>
        <v>108555</v>
      </c>
      <c r="O56" s="16">
        <f>N56/12</f>
        <v>9046.25</v>
      </c>
      <c r="P56" s="16">
        <f>P3-P11</f>
        <v>47769</v>
      </c>
      <c r="Q56" s="16">
        <f>Q3-Q11</f>
        <v>104204</v>
      </c>
      <c r="R56" s="17">
        <f>Q56-N56</f>
        <v>-4351</v>
      </c>
      <c r="S56"/>
      <c r="T56"/>
      <c r="U56" s="12"/>
      <c r="V56"/>
      <c r="W56"/>
      <c r="X56"/>
      <c r="Y56"/>
      <c r="Z56"/>
      <c r="AA56"/>
      <c r="AB56"/>
      <c r="AC56"/>
      <c r="AD56"/>
    </row>
    <row r="57" spans="1:30" s="8" customFormat="1" x14ac:dyDescent="0.35">
      <c r="B57" s="9"/>
      <c r="C57" s="9"/>
      <c r="D57" s="9"/>
      <c r="E57" s="9"/>
      <c r="F57" s="9"/>
      <c r="G57" s="9"/>
      <c r="H57" s="9"/>
      <c r="I57" s="9"/>
      <c r="J57" s="9"/>
      <c r="K57" s="9"/>
      <c r="L57" s="9"/>
      <c r="M57" s="9"/>
      <c r="N57" s="9"/>
      <c r="O57" s="9"/>
      <c r="P57" s="10"/>
      <c r="Q57" s="9"/>
      <c r="R57" s="13"/>
      <c r="S57" s="4"/>
      <c r="T57" s="4"/>
      <c r="U57" s="4"/>
      <c r="V57" s="4"/>
      <c r="W57" s="4"/>
      <c r="X57" s="4"/>
      <c r="Y57" s="4"/>
      <c r="Z57" s="4"/>
      <c r="AA57" s="4"/>
      <c r="AB57" s="4"/>
      <c r="AC57" s="4"/>
      <c r="AD57" s="4"/>
    </row>
    <row r="58" spans="1:30" s="1" customFormat="1" x14ac:dyDescent="0.35">
      <c r="A58" s="23" t="s">
        <v>56</v>
      </c>
      <c r="B58" s="24">
        <f t="shared" ref="B58:M58" si="26">SUM(B59:B62)</f>
        <v>2500</v>
      </c>
      <c r="C58" s="24">
        <f t="shared" si="26"/>
        <v>4000</v>
      </c>
      <c r="D58" s="24">
        <f t="shared" si="26"/>
        <v>2500</v>
      </c>
      <c r="E58" s="24">
        <f t="shared" si="26"/>
        <v>2500</v>
      </c>
      <c r="F58" s="24">
        <f t="shared" si="26"/>
        <v>2500</v>
      </c>
      <c r="G58" s="24">
        <f t="shared" si="26"/>
        <v>2500</v>
      </c>
      <c r="H58" s="24">
        <f t="shared" si="26"/>
        <v>3500</v>
      </c>
      <c r="I58" s="24">
        <f t="shared" si="26"/>
        <v>2500</v>
      </c>
      <c r="J58" s="24">
        <f t="shared" si="26"/>
        <v>2500</v>
      </c>
      <c r="K58" s="24">
        <f t="shared" si="26"/>
        <v>2500</v>
      </c>
      <c r="L58" s="24">
        <f t="shared" si="26"/>
        <v>2500</v>
      </c>
      <c r="M58" s="24">
        <f t="shared" si="26"/>
        <v>2500</v>
      </c>
      <c r="N58" s="24">
        <f>SUM(B58:M58)</f>
        <v>32500</v>
      </c>
      <c r="O58" s="24">
        <f>N58/12</f>
        <v>2708.3333333333335</v>
      </c>
      <c r="P58" s="24">
        <f>SUM(P59:P63)</f>
        <v>38500</v>
      </c>
      <c r="Q58" s="24">
        <f>SUM(Q59:Q63)</f>
        <v>55000</v>
      </c>
      <c r="R58" s="22">
        <f>Q58-N58</f>
        <v>22500</v>
      </c>
      <c r="S58"/>
      <c r="T58"/>
      <c r="U58" s="12"/>
      <c r="V58"/>
      <c r="W58"/>
      <c r="X58"/>
      <c r="Y58"/>
      <c r="Z58"/>
      <c r="AA58"/>
      <c r="AB58"/>
      <c r="AC58"/>
      <c r="AD58"/>
    </row>
    <row r="59" spans="1:30" x14ac:dyDescent="0.35">
      <c r="A59" t="s">
        <v>57</v>
      </c>
      <c r="B59" s="2"/>
      <c r="C59" s="2">
        <v>1500</v>
      </c>
      <c r="D59" s="2"/>
      <c r="E59" s="2"/>
      <c r="F59" s="2"/>
      <c r="G59" s="2"/>
      <c r="H59" s="2">
        <v>1000</v>
      </c>
      <c r="I59" s="2"/>
      <c r="J59" s="2"/>
      <c r="K59" s="2"/>
      <c r="M59" s="2"/>
      <c r="N59" s="2">
        <f>SUM(B59:M59)</f>
        <v>2500</v>
      </c>
      <c r="O59" s="2">
        <f>N59/12</f>
        <v>208.33333333333334</v>
      </c>
      <c r="P59" s="10">
        <v>5000</v>
      </c>
      <c r="Q59" s="2">
        <v>5000</v>
      </c>
      <c r="R59" s="18">
        <f>Q59-N59</f>
        <v>2500</v>
      </c>
    </row>
    <row r="60" spans="1:30" x14ac:dyDescent="0.35">
      <c r="A60" t="s">
        <v>58</v>
      </c>
      <c r="B60" s="2">
        <v>2000</v>
      </c>
      <c r="C60" s="2">
        <v>2000</v>
      </c>
      <c r="D60" s="2">
        <v>2000</v>
      </c>
      <c r="E60" s="2">
        <v>2000</v>
      </c>
      <c r="F60" s="2">
        <v>2000</v>
      </c>
      <c r="G60" s="2">
        <v>2000</v>
      </c>
      <c r="H60" s="2">
        <v>2000</v>
      </c>
      <c r="I60" s="2">
        <v>2000</v>
      </c>
      <c r="J60" s="2">
        <v>2000</v>
      </c>
      <c r="K60" s="2">
        <v>2000</v>
      </c>
      <c r="L60" s="2">
        <v>2000</v>
      </c>
      <c r="M60" s="2">
        <v>2000</v>
      </c>
      <c r="N60" s="2">
        <f>SUM(B60:M60)</f>
        <v>24000</v>
      </c>
      <c r="O60" s="2">
        <f t="shared" ref="O60:O62" si="27">N60/12</f>
        <v>2000</v>
      </c>
      <c r="P60" s="10">
        <v>24000</v>
      </c>
      <c r="Q60" s="2">
        <v>42000</v>
      </c>
      <c r="R60" s="18">
        <f>Q60-N60</f>
        <v>18000</v>
      </c>
    </row>
    <row r="61" spans="1:30" ht="15" customHeight="1" x14ac:dyDescent="0.35">
      <c r="A61" t="s">
        <v>67</v>
      </c>
      <c r="B61" s="2">
        <v>0</v>
      </c>
      <c r="C61" s="2">
        <v>0</v>
      </c>
      <c r="D61" s="2">
        <v>0</v>
      </c>
      <c r="E61" s="2">
        <v>0</v>
      </c>
      <c r="F61" s="2">
        <v>0</v>
      </c>
      <c r="G61" s="2">
        <v>0</v>
      </c>
      <c r="H61" s="2">
        <v>0</v>
      </c>
      <c r="I61" s="2">
        <v>0</v>
      </c>
      <c r="J61" s="2">
        <v>0</v>
      </c>
      <c r="K61" s="2">
        <v>0</v>
      </c>
      <c r="L61" s="2">
        <v>0</v>
      </c>
      <c r="M61" s="2">
        <v>0</v>
      </c>
      <c r="N61" s="2">
        <f t="shared" ref="N61:N62" si="28">SUM(B61:M61)</f>
        <v>0</v>
      </c>
      <c r="O61" s="2">
        <f t="shared" si="27"/>
        <v>0</v>
      </c>
      <c r="P61" s="10">
        <v>1500</v>
      </c>
      <c r="Q61" s="2">
        <v>0</v>
      </c>
      <c r="R61" s="18">
        <f>Q61-N61</f>
        <v>0</v>
      </c>
    </row>
    <row r="62" spans="1:30" ht="15" customHeight="1" x14ac:dyDescent="0.35">
      <c r="A62" t="s">
        <v>68</v>
      </c>
      <c r="B62" s="2">
        <v>500</v>
      </c>
      <c r="C62" s="2">
        <v>500</v>
      </c>
      <c r="D62" s="2">
        <v>500</v>
      </c>
      <c r="E62" s="2">
        <v>500</v>
      </c>
      <c r="F62" s="2">
        <v>500</v>
      </c>
      <c r="G62" s="2">
        <v>500</v>
      </c>
      <c r="H62" s="2">
        <v>500</v>
      </c>
      <c r="I62" s="2">
        <v>500</v>
      </c>
      <c r="J62" s="2">
        <v>500</v>
      </c>
      <c r="K62" s="2">
        <v>500</v>
      </c>
      <c r="L62" s="2">
        <v>500</v>
      </c>
      <c r="M62" s="2">
        <v>500</v>
      </c>
      <c r="N62" s="2">
        <f t="shared" si="28"/>
        <v>6000</v>
      </c>
      <c r="O62" s="2">
        <f t="shared" si="27"/>
        <v>500</v>
      </c>
      <c r="P62" s="10">
        <v>8000</v>
      </c>
      <c r="Q62" s="2">
        <v>8000</v>
      </c>
      <c r="R62" s="18">
        <f>Q62-N62</f>
        <v>2000</v>
      </c>
    </row>
    <row r="63" spans="1:30" ht="15" customHeight="1" x14ac:dyDescent="0.35">
      <c r="B63" s="2"/>
      <c r="C63" s="2"/>
      <c r="D63" s="2"/>
      <c r="E63" s="2"/>
      <c r="F63" s="2"/>
      <c r="G63" s="2"/>
      <c r="H63" s="2"/>
      <c r="N63" s="2"/>
      <c r="P63" s="10"/>
      <c r="Q63" s="2"/>
    </row>
    <row r="64" spans="1:30" s="1" customFormat="1" x14ac:dyDescent="0.35">
      <c r="A64" s="15" t="s">
        <v>59</v>
      </c>
      <c r="B64" s="16">
        <f t="shared" ref="B64:R64" si="29">B56-B58</f>
        <v>3872</v>
      </c>
      <c r="C64" s="16">
        <f t="shared" si="29"/>
        <v>3039</v>
      </c>
      <c r="D64" s="16">
        <f t="shared" si="29"/>
        <v>-199</v>
      </c>
      <c r="E64" s="16">
        <f t="shared" si="29"/>
        <v>2192</v>
      </c>
      <c r="F64" s="16">
        <f t="shared" si="29"/>
        <v>12766</v>
      </c>
      <c r="G64" s="16">
        <f t="shared" si="29"/>
        <v>1131</v>
      </c>
      <c r="H64" s="16">
        <f t="shared" si="29"/>
        <v>34979</v>
      </c>
      <c r="I64" s="16">
        <f t="shared" si="29"/>
        <v>9294</v>
      </c>
      <c r="J64" s="16">
        <f t="shared" si="29"/>
        <v>-4161</v>
      </c>
      <c r="K64" s="16">
        <f t="shared" si="29"/>
        <v>3010</v>
      </c>
      <c r="L64" s="16">
        <f t="shared" si="29"/>
        <v>5966</v>
      </c>
      <c r="M64" s="16">
        <f t="shared" si="29"/>
        <v>4166</v>
      </c>
      <c r="N64" s="16">
        <f t="shared" si="29"/>
        <v>76055</v>
      </c>
      <c r="O64" s="16">
        <f t="shared" si="29"/>
        <v>6337.9166666666661</v>
      </c>
      <c r="P64" s="16">
        <f t="shared" si="29"/>
        <v>9269</v>
      </c>
      <c r="Q64" s="16">
        <f t="shared" si="29"/>
        <v>49204</v>
      </c>
      <c r="R64" s="16">
        <f t="shared" si="29"/>
        <v>-26851</v>
      </c>
      <c r="S64"/>
      <c r="T64"/>
      <c r="U64"/>
      <c r="V64"/>
      <c r="W64"/>
      <c r="X64"/>
      <c r="Y64"/>
      <c r="Z64"/>
      <c r="AA64"/>
      <c r="AB64"/>
      <c r="AC64"/>
      <c r="AD64"/>
    </row>
    <row r="72" spans="22:27" x14ac:dyDescent="0.35">
      <c r="V72" s="4"/>
      <c r="W72" s="4"/>
      <c r="X72" s="4"/>
      <c r="Y72" s="4"/>
      <c r="Z72" s="4"/>
      <c r="AA72" s="4"/>
    </row>
    <row r="73" spans="22:27" x14ac:dyDescent="0.35">
      <c r="V73" s="4"/>
      <c r="W73" s="4"/>
      <c r="X73" s="4"/>
      <c r="Y73" s="4"/>
      <c r="Z73" s="4"/>
      <c r="AA73" s="4"/>
    </row>
    <row r="74" spans="22:27" x14ac:dyDescent="0.35">
      <c r="V74" s="4"/>
      <c r="W74" s="4"/>
      <c r="X74" s="4"/>
      <c r="Y74" s="4"/>
      <c r="Z74" s="4"/>
      <c r="AA74" s="4"/>
    </row>
    <row r="75" spans="22:27" x14ac:dyDescent="0.35">
      <c r="V75" s="4"/>
      <c r="W75" s="4"/>
      <c r="X75" s="4"/>
      <c r="Y75" s="4"/>
      <c r="Z75" s="4"/>
      <c r="AA75" s="4"/>
    </row>
    <row r="76" spans="22:27" x14ac:dyDescent="0.35">
      <c r="V76" s="4"/>
      <c r="W76" s="5"/>
      <c r="X76" s="6"/>
      <c r="Y76" s="7"/>
      <c r="Z76" s="4"/>
      <c r="AA76" s="4"/>
    </row>
    <row r="77" spans="22:27" x14ac:dyDescent="0.35">
      <c r="V77" s="4"/>
      <c r="W77" s="5"/>
      <c r="X77" s="6"/>
      <c r="Y77" s="7"/>
      <c r="Z77" s="4"/>
      <c r="AA77" s="4"/>
    </row>
    <row r="78" spans="22:27" x14ac:dyDescent="0.35">
      <c r="V78" s="4"/>
      <c r="W78" s="6"/>
      <c r="X78" s="6"/>
      <c r="Y78" s="7"/>
      <c r="Z78" s="4"/>
      <c r="AA78" s="4"/>
    </row>
    <row r="79" spans="22:27" x14ac:dyDescent="0.35">
      <c r="V79" s="4"/>
      <c r="W79" s="6"/>
      <c r="X79" s="6"/>
      <c r="Y79" s="7"/>
      <c r="Z79" s="4"/>
      <c r="AA79" s="4"/>
    </row>
    <row r="80" spans="22:27" x14ac:dyDescent="0.35">
      <c r="V80" s="4"/>
      <c r="W80" s="5"/>
      <c r="X80" s="6"/>
      <c r="Y80" s="7"/>
      <c r="Z80" s="4"/>
      <c r="AA80" s="4"/>
    </row>
    <row r="81" spans="22:27" x14ac:dyDescent="0.35">
      <c r="V81" s="4"/>
      <c r="W81" s="5"/>
      <c r="X81" s="6"/>
      <c r="Y81" s="7"/>
      <c r="Z81" s="4"/>
      <c r="AA81" s="4"/>
    </row>
    <row r="82" spans="22:27" x14ac:dyDescent="0.35">
      <c r="V82" s="4"/>
      <c r="W82" s="5"/>
      <c r="X82" s="6"/>
      <c r="Y82" s="7"/>
      <c r="Z82" s="4"/>
      <c r="AA82" s="4"/>
    </row>
    <row r="83" spans="22:27" x14ac:dyDescent="0.35">
      <c r="V83" s="4"/>
      <c r="W83" s="5"/>
      <c r="X83" s="6"/>
      <c r="Y83" s="7"/>
      <c r="Z83" s="4"/>
      <c r="AA83" s="4"/>
    </row>
    <row r="84" spans="22:27" x14ac:dyDescent="0.35">
      <c r="V84" s="4"/>
      <c r="W84" s="5"/>
      <c r="X84" s="6"/>
      <c r="Y84" s="7"/>
      <c r="Z84" s="4"/>
      <c r="AA84" s="4"/>
    </row>
    <row r="85" spans="22:27" x14ac:dyDescent="0.35">
      <c r="V85" s="4"/>
      <c r="W85" s="5"/>
      <c r="X85" s="6"/>
      <c r="Y85" s="7"/>
      <c r="Z85" s="4"/>
      <c r="AA85" s="4"/>
    </row>
    <row r="86" spans="22:27" x14ac:dyDescent="0.35">
      <c r="V86" s="4"/>
      <c r="W86" s="5"/>
      <c r="X86" s="6"/>
      <c r="Y86" s="7"/>
      <c r="Z86" s="4"/>
      <c r="AA86" s="4"/>
    </row>
    <row r="87" spans="22:27" x14ac:dyDescent="0.35">
      <c r="V87" s="4"/>
      <c r="W87" s="5"/>
      <c r="X87" s="6"/>
      <c r="Y87" s="7"/>
      <c r="Z87" s="4"/>
      <c r="AA87" s="4"/>
    </row>
    <row r="88" spans="22:27" x14ac:dyDescent="0.35">
      <c r="V88" s="4"/>
      <c r="W88" s="5"/>
      <c r="X88" s="6"/>
      <c r="Y88" s="7"/>
      <c r="Z88" s="4"/>
      <c r="AA88" s="4"/>
    </row>
    <row r="89" spans="22:27" x14ac:dyDescent="0.35">
      <c r="V89" s="4"/>
      <c r="W89" s="5"/>
      <c r="X89" s="6"/>
      <c r="Y89" s="7"/>
      <c r="Z89" s="4"/>
      <c r="AA89" s="4"/>
    </row>
    <row r="90" spans="22:27" x14ac:dyDescent="0.35">
      <c r="V90" s="4"/>
      <c r="W90" s="5"/>
      <c r="X90" s="6"/>
      <c r="Y90" s="7"/>
      <c r="Z90" s="4"/>
      <c r="AA90" s="4"/>
    </row>
    <row r="91" spans="22:27" x14ac:dyDescent="0.35">
      <c r="V91" s="4"/>
      <c r="W91" s="5"/>
      <c r="X91" s="6"/>
      <c r="Y91" s="7"/>
      <c r="Z91" s="4"/>
      <c r="AA91" s="4"/>
    </row>
    <row r="92" spans="22:27" x14ac:dyDescent="0.35">
      <c r="V92" s="4"/>
      <c r="W92" s="5"/>
      <c r="X92" s="6"/>
      <c r="Y92" s="7"/>
      <c r="Z92" s="4"/>
      <c r="AA92" s="4"/>
    </row>
    <row r="93" spans="22:27" x14ac:dyDescent="0.35">
      <c r="V93" s="4"/>
      <c r="W93" s="5"/>
      <c r="X93" s="6"/>
      <c r="Y93" s="7"/>
      <c r="Z93" s="4"/>
      <c r="AA93" s="4"/>
    </row>
    <row r="94" spans="22:27" x14ac:dyDescent="0.35">
      <c r="V94" s="4"/>
      <c r="W94" s="5"/>
      <c r="X94" s="6"/>
      <c r="Y94" s="7"/>
      <c r="Z94" s="4"/>
      <c r="AA94" s="4"/>
    </row>
    <row r="95" spans="22:27" x14ac:dyDescent="0.35">
      <c r="V95" s="4"/>
      <c r="W95" s="6"/>
      <c r="X95" s="6"/>
      <c r="Y95" s="7"/>
      <c r="Z95" s="4"/>
      <c r="AA95" s="4"/>
    </row>
  </sheetData>
  <pageMargins left="0.7" right="0.7" top="0.75" bottom="0.75" header="0.3" footer="0.3"/>
  <pageSetup paperSize="9" orientation="portrait" horizontalDpi="4294967293" r:id="rId1"/>
  <ignoredErrors>
    <ignoredError sqref="P21:Q21 P38" formulaRange="1"/>
  </ignoredError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ED09AA-55D8-45AC-BD4C-22CA712D62DE}">
  <sheetPr>
    <tabColor theme="9" tint="0.59999389629810485"/>
  </sheetPr>
  <dimension ref="A1:AD107"/>
  <sheetViews>
    <sheetView topLeftCell="A2" workbookViewId="0">
      <pane ySplit="1" topLeftCell="A3" activePane="bottomLeft" state="frozen"/>
      <selection activeCell="A2" sqref="A2"/>
      <selection pane="bottomLeft" activeCell="Q3" sqref="Q3"/>
    </sheetView>
  </sheetViews>
  <sheetFormatPr defaultRowHeight="14.5" x14ac:dyDescent="0.35"/>
  <cols>
    <col min="1" max="1" width="17.7265625" bestFit="1" customWidth="1"/>
    <col min="2" max="3" width="12.453125" customWidth="1"/>
    <col min="4" max="4" width="10.81640625" customWidth="1"/>
    <col min="5" max="5" width="9.81640625" customWidth="1"/>
    <col min="6" max="6" width="10.81640625" customWidth="1"/>
    <col min="7" max="7" width="9.81640625" customWidth="1"/>
    <col min="8" max="8" width="10.7265625" customWidth="1"/>
    <col min="9" max="9" width="9.81640625" customWidth="1"/>
    <col min="10" max="10" width="10.7265625" customWidth="1"/>
    <col min="11" max="12" width="10.453125" customWidth="1"/>
    <col min="13" max="14" width="10.81640625" bestFit="1" customWidth="1"/>
    <col min="15" max="15" width="9.81640625" bestFit="1" customWidth="1"/>
    <col min="16" max="16" width="13.1796875" customWidth="1"/>
    <col min="17" max="17" width="12.1796875" bestFit="1" customWidth="1"/>
    <col min="18" max="18" width="18.1796875" style="13" customWidth="1"/>
    <col min="19" max="20" width="16" customWidth="1"/>
    <col min="21" max="21" width="12.1796875" bestFit="1" customWidth="1"/>
    <col min="24" max="24" width="19" customWidth="1"/>
    <col min="25" max="25" width="9.54296875" bestFit="1" customWidth="1"/>
  </cols>
  <sheetData>
    <row r="1" spans="1:30" hidden="1" x14ac:dyDescent="0.35"/>
    <row r="2" spans="1:30" x14ac:dyDescent="0.35">
      <c r="A2" t="s">
        <v>0</v>
      </c>
      <c r="B2" s="3" t="s">
        <v>1</v>
      </c>
      <c r="C2" s="3" t="s">
        <v>2</v>
      </c>
      <c r="D2" s="3" t="s">
        <v>3</v>
      </c>
      <c r="E2" s="3" t="s">
        <v>4</v>
      </c>
      <c r="F2" s="3" t="s">
        <v>5</v>
      </c>
      <c r="G2" s="3" t="s">
        <v>6</v>
      </c>
      <c r="H2" s="3" t="s">
        <v>7</v>
      </c>
      <c r="I2" s="3" t="s">
        <v>8</v>
      </c>
      <c r="J2" s="3" t="s">
        <v>9</v>
      </c>
      <c r="K2" s="3" t="s">
        <v>10</v>
      </c>
      <c r="L2" s="3" t="s">
        <v>11</v>
      </c>
      <c r="M2" s="3" t="s">
        <v>12</v>
      </c>
      <c r="N2" s="3" t="s">
        <v>13</v>
      </c>
      <c r="O2" s="3" t="s">
        <v>14</v>
      </c>
      <c r="P2" s="3" t="s">
        <v>71</v>
      </c>
      <c r="Q2" s="3" t="s">
        <v>70</v>
      </c>
      <c r="R2" s="14" t="s">
        <v>60</v>
      </c>
      <c r="S2" s="3"/>
      <c r="T2" s="3"/>
      <c r="U2" s="3"/>
    </row>
    <row r="3" spans="1:30" x14ac:dyDescent="0.35">
      <c r="A3" s="15" t="s">
        <v>15</v>
      </c>
      <c r="B3" s="16">
        <f t="shared" ref="B3:L3" si="0">SUM(B4:B9)</f>
        <v>0</v>
      </c>
      <c r="C3" s="16">
        <f t="shared" si="0"/>
        <v>0</v>
      </c>
      <c r="D3" s="16">
        <f t="shared" si="0"/>
        <v>0</v>
      </c>
      <c r="E3" s="16">
        <f t="shared" si="0"/>
        <v>0</v>
      </c>
      <c r="F3" s="16">
        <f t="shared" si="0"/>
        <v>0</v>
      </c>
      <c r="G3" s="16">
        <f t="shared" si="0"/>
        <v>0</v>
      </c>
      <c r="H3" s="16">
        <f t="shared" si="0"/>
        <v>0</v>
      </c>
      <c r="I3" s="16">
        <f t="shared" si="0"/>
        <v>0</v>
      </c>
      <c r="J3" s="16">
        <f t="shared" si="0"/>
        <v>0</v>
      </c>
      <c r="K3" s="16">
        <f t="shared" si="0"/>
        <v>0</v>
      </c>
      <c r="L3" s="16">
        <f t="shared" si="0"/>
        <v>0</v>
      </c>
      <c r="M3" s="16">
        <f>SUM(M4:M9)</f>
        <v>0</v>
      </c>
      <c r="N3" s="16">
        <f>SUM(N4:N9)</f>
        <v>0</v>
      </c>
      <c r="O3" s="16">
        <f t="shared" ref="O3:O9" si="1">N3/12</f>
        <v>0</v>
      </c>
      <c r="P3" s="16"/>
      <c r="Q3" s="16">
        <f>SUM(Q4:Q9)</f>
        <v>0</v>
      </c>
      <c r="R3" s="17">
        <f t="shared" ref="R3:R9" si="2">Q3-N3</f>
        <v>0</v>
      </c>
      <c r="U3" s="12"/>
      <c r="X3" s="2"/>
    </row>
    <row r="4" spans="1:30" x14ac:dyDescent="0.35">
      <c r="A4" t="s">
        <v>16</v>
      </c>
      <c r="B4" s="2"/>
      <c r="C4" s="2"/>
      <c r="D4" s="2"/>
      <c r="E4" s="2"/>
      <c r="F4" s="2"/>
      <c r="G4" s="2"/>
      <c r="H4" s="2"/>
      <c r="I4" s="2"/>
      <c r="J4" s="2"/>
      <c r="K4" s="2"/>
      <c r="L4" s="2"/>
      <c r="M4" s="2"/>
      <c r="N4" s="2">
        <f t="shared" ref="N4:N9" si="3">SUM(B4:M4)</f>
        <v>0</v>
      </c>
      <c r="O4" s="2">
        <f t="shared" si="1"/>
        <v>0</v>
      </c>
      <c r="P4" s="10"/>
      <c r="Q4" s="2"/>
      <c r="R4" s="19">
        <f t="shared" si="2"/>
        <v>0</v>
      </c>
      <c r="X4" s="2"/>
      <c r="Y4" s="11"/>
    </row>
    <row r="5" spans="1:30" x14ac:dyDescent="0.35">
      <c r="A5" t="s">
        <v>61</v>
      </c>
      <c r="B5" s="2"/>
      <c r="C5" s="2"/>
      <c r="D5" s="2"/>
      <c r="E5" s="2"/>
      <c r="F5" s="2"/>
      <c r="G5" s="2"/>
      <c r="H5" s="2"/>
      <c r="I5" s="2"/>
      <c r="J5" s="2"/>
      <c r="K5" s="2"/>
      <c r="L5" s="2"/>
      <c r="M5" s="2"/>
      <c r="N5" s="2">
        <f t="shared" si="3"/>
        <v>0</v>
      </c>
      <c r="O5" s="2">
        <f t="shared" si="1"/>
        <v>0</v>
      </c>
      <c r="P5" s="10"/>
      <c r="Q5" s="2"/>
      <c r="R5" s="19">
        <f t="shared" si="2"/>
        <v>0</v>
      </c>
      <c r="X5" s="2"/>
      <c r="Y5" s="11"/>
    </row>
    <row r="6" spans="1:30" x14ac:dyDescent="0.35">
      <c r="A6" t="s">
        <v>17</v>
      </c>
      <c r="B6" s="2"/>
      <c r="C6" s="2"/>
      <c r="D6" s="2"/>
      <c r="E6" s="2"/>
      <c r="F6" s="2"/>
      <c r="G6" s="2"/>
      <c r="H6" s="2"/>
      <c r="I6" s="2"/>
      <c r="J6" s="2"/>
      <c r="K6" s="2"/>
      <c r="L6" s="2"/>
      <c r="M6" s="2"/>
      <c r="N6" s="2">
        <f t="shared" si="3"/>
        <v>0</v>
      </c>
      <c r="O6" s="2">
        <f t="shared" si="1"/>
        <v>0</v>
      </c>
      <c r="P6" s="10"/>
      <c r="Q6" s="2"/>
      <c r="R6" s="19">
        <f t="shared" si="2"/>
        <v>0</v>
      </c>
      <c r="X6" s="2"/>
      <c r="Y6" s="2"/>
    </row>
    <row r="7" spans="1:30" x14ac:dyDescent="0.35">
      <c r="A7" t="s">
        <v>18</v>
      </c>
      <c r="B7" s="2"/>
      <c r="C7" s="2"/>
      <c r="D7" s="2"/>
      <c r="E7" s="2"/>
      <c r="F7" s="2"/>
      <c r="G7" s="2"/>
      <c r="H7" s="2"/>
      <c r="I7" s="2"/>
      <c r="J7" s="2"/>
      <c r="K7" s="2"/>
      <c r="L7" s="2"/>
      <c r="M7" s="2"/>
      <c r="N7" s="2">
        <f t="shared" si="3"/>
        <v>0</v>
      </c>
      <c r="O7" s="2">
        <f t="shared" si="1"/>
        <v>0</v>
      </c>
      <c r="P7" s="10"/>
      <c r="Q7" s="2"/>
      <c r="R7" s="19">
        <f t="shared" si="2"/>
        <v>0</v>
      </c>
    </row>
    <row r="8" spans="1:30" x14ac:dyDescent="0.35">
      <c r="B8" s="2"/>
      <c r="C8" s="2"/>
      <c r="D8" s="2"/>
      <c r="E8" s="2"/>
      <c r="F8" s="2"/>
      <c r="G8" s="2"/>
      <c r="H8" s="2"/>
      <c r="I8" s="2"/>
      <c r="J8" s="2"/>
      <c r="K8" s="2"/>
      <c r="L8" s="2"/>
      <c r="M8" s="2"/>
      <c r="N8" s="2">
        <f t="shared" si="3"/>
        <v>0</v>
      </c>
      <c r="O8" s="2">
        <f t="shared" si="1"/>
        <v>0</v>
      </c>
      <c r="P8" s="10"/>
      <c r="Q8" s="2"/>
      <c r="R8" s="19">
        <f t="shared" si="2"/>
        <v>0</v>
      </c>
    </row>
    <row r="9" spans="1:30" x14ac:dyDescent="0.35">
      <c r="B9" s="2"/>
      <c r="C9" s="2"/>
      <c r="D9" s="2"/>
      <c r="E9" s="2"/>
      <c r="F9" s="2"/>
      <c r="G9" s="2"/>
      <c r="H9" s="2"/>
      <c r="I9" s="2"/>
      <c r="J9" s="2"/>
      <c r="K9" s="2"/>
      <c r="L9" s="2"/>
      <c r="M9" s="2"/>
      <c r="N9" s="2">
        <f t="shared" si="3"/>
        <v>0</v>
      </c>
      <c r="O9" s="2">
        <f t="shared" si="1"/>
        <v>0</v>
      </c>
      <c r="P9" s="10"/>
      <c r="Q9" s="2"/>
      <c r="R9" s="19">
        <f t="shared" si="2"/>
        <v>0</v>
      </c>
    </row>
    <row r="10" spans="1:30" x14ac:dyDescent="0.35">
      <c r="B10" s="2"/>
      <c r="C10" s="2"/>
      <c r="D10" s="2"/>
      <c r="E10" s="2"/>
      <c r="F10" s="2"/>
      <c r="G10" s="2"/>
      <c r="H10" s="2"/>
      <c r="I10" s="2"/>
      <c r="J10" s="2"/>
      <c r="K10" s="2"/>
      <c r="L10" s="2"/>
      <c r="M10" s="2"/>
      <c r="N10" s="2"/>
      <c r="O10" s="2"/>
      <c r="P10" s="10"/>
      <c r="Q10" s="2"/>
    </row>
    <row r="11" spans="1:30" s="1" customFormat="1" x14ac:dyDescent="0.35">
      <c r="A11" s="15" t="s">
        <v>20</v>
      </c>
      <c r="B11" s="16">
        <f>B52+B44+B35+B23+B12</f>
        <v>0</v>
      </c>
      <c r="C11" s="16">
        <f t="shared" ref="C11:M11" si="4">C52+C44+C35+C23+C12</f>
        <v>0</v>
      </c>
      <c r="D11" s="16">
        <f t="shared" si="4"/>
        <v>0</v>
      </c>
      <c r="E11" s="16">
        <f t="shared" si="4"/>
        <v>0</v>
      </c>
      <c r="F11" s="16">
        <f t="shared" si="4"/>
        <v>0</v>
      </c>
      <c r="G11" s="16">
        <f t="shared" si="4"/>
        <v>0</v>
      </c>
      <c r="H11" s="16">
        <f t="shared" si="4"/>
        <v>0</v>
      </c>
      <c r="I11" s="16">
        <f t="shared" si="4"/>
        <v>0</v>
      </c>
      <c r="J11" s="16">
        <f t="shared" si="4"/>
        <v>0</v>
      </c>
      <c r="K11" s="16">
        <f t="shared" si="4"/>
        <v>0</v>
      </c>
      <c r="L11" s="16">
        <f t="shared" si="4"/>
        <v>0</v>
      </c>
      <c r="M11" s="16">
        <f t="shared" si="4"/>
        <v>0</v>
      </c>
      <c r="N11" s="16">
        <f>N52+N44+N35+N23+N12</f>
        <v>0</v>
      </c>
      <c r="O11" s="16">
        <f>N11/12</f>
        <v>0</v>
      </c>
      <c r="P11" s="16"/>
      <c r="Q11" s="16">
        <f>Q12+Q23+Q35+Q44+Q52</f>
        <v>0</v>
      </c>
      <c r="R11" s="17">
        <f>Q11-N11</f>
        <v>0</v>
      </c>
      <c r="S11" s="12"/>
      <c r="T11"/>
      <c r="U11" s="12"/>
      <c r="V11"/>
      <c r="W11"/>
      <c r="X11"/>
      <c r="Y11"/>
      <c r="Z11"/>
      <c r="AA11"/>
      <c r="AB11"/>
      <c r="AC11"/>
      <c r="AD11"/>
    </row>
    <row r="12" spans="1:30" x14ac:dyDescent="0.35">
      <c r="A12" s="20" t="s">
        <v>21</v>
      </c>
      <c r="B12" s="21">
        <f>SUM(B13:B19)</f>
        <v>0</v>
      </c>
      <c r="C12" s="21">
        <f t="shared" ref="C12:L12" si="5">SUM(C13:C19)</f>
        <v>0</v>
      </c>
      <c r="D12" s="21">
        <f t="shared" si="5"/>
        <v>0</v>
      </c>
      <c r="E12" s="21">
        <f t="shared" si="5"/>
        <v>0</v>
      </c>
      <c r="F12" s="21">
        <f t="shared" si="5"/>
        <v>0</v>
      </c>
      <c r="G12" s="21">
        <f t="shared" si="5"/>
        <v>0</v>
      </c>
      <c r="H12" s="21">
        <f t="shared" si="5"/>
        <v>0</v>
      </c>
      <c r="I12" s="21">
        <f t="shared" si="5"/>
        <v>0</v>
      </c>
      <c r="J12" s="21">
        <f t="shared" si="5"/>
        <v>0</v>
      </c>
      <c r="K12" s="21">
        <f t="shared" si="5"/>
        <v>0</v>
      </c>
      <c r="L12" s="21">
        <f t="shared" si="5"/>
        <v>0</v>
      </c>
      <c r="M12" s="21">
        <f>SUM(M13:M19)</f>
        <v>0</v>
      </c>
      <c r="N12" s="21">
        <f>SUM(B12:M12)</f>
        <v>0</v>
      </c>
      <c r="O12" s="21">
        <f>N12/12</f>
        <v>0</v>
      </c>
      <c r="P12" s="21"/>
      <c r="Q12" s="21">
        <f>SUM(Q13:Q19)</f>
        <v>0</v>
      </c>
      <c r="R12" s="22">
        <f>Q12-N12</f>
        <v>0</v>
      </c>
      <c r="S12" s="2"/>
      <c r="T12" s="2"/>
      <c r="U12" s="12"/>
    </row>
    <row r="13" spans="1:30" x14ac:dyDescent="0.35">
      <c r="A13" t="s">
        <v>22</v>
      </c>
      <c r="B13" s="2"/>
      <c r="C13" s="2"/>
      <c r="D13" s="2"/>
      <c r="E13" s="2"/>
      <c r="F13" s="2"/>
      <c r="G13" s="2"/>
      <c r="H13" s="2"/>
      <c r="I13" s="2"/>
      <c r="J13" s="2"/>
      <c r="K13" s="2"/>
      <c r="L13" s="2"/>
      <c r="M13" s="2"/>
      <c r="N13" s="2">
        <f t="shared" ref="N13:N19" si="6">SUM(B13:M13)</f>
        <v>0</v>
      </c>
      <c r="O13" s="2">
        <f>N13/12</f>
        <v>0</v>
      </c>
      <c r="P13" s="10"/>
      <c r="Q13" s="2"/>
      <c r="R13" s="19"/>
      <c r="S13" s="2"/>
      <c r="T13" s="2"/>
    </row>
    <row r="14" spans="1:30" x14ac:dyDescent="0.35">
      <c r="A14" t="s">
        <v>23</v>
      </c>
      <c r="B14" s="2"/>
      <c r="C14" s="2"/>
      <c r="D14" s="2"/>
      <c r="E14" s="2"/>
      <c r="F14" s="2"/>
      <c r="G14" s="2"/>
      <c r="H14" s="2"/>
      <c r="I14" s="2"/>
      <c r="J14" s="2"/>
      <c r="K14" s="2"/>
      <c r="L14" s="2"/>
      <c r="M14" s="2"/>
      <c r="N14" s="2">
        <f t="shared" si="6"/>
        <v>0</v>
      </c>
      <c r="O14" s="2">
        <f t="shared" ref="O14:O19" si="7">N14/12</f>
        <v>0</v>
      </c>
      <c r="P14" s="10"/>
      <c r="Q14" s="2"/>
      <c r="R14" s="19"/>
      <c r="S14" s="2"/>
      <c r="T14" s="2"/>
    </row>
    <row r="15" spans="1:30" x14ac:dyDescent="0.35">
      <c r="A15" t="s">
        <v>24</v>
      </c>
      <c r="B15" s="2"/>
      <c r="C15" s="2"/>
      <c r="D15" s="2"/>
      <c r="E15" s="2"/>
      <c r="F15" s="2"/>
      <c r="G15" s="2"/>
      <c r="H15" s="2"/>
      <c r="I15" s="2"/>
      <c r="J15" s="2"/>
      <c r="K15" s="2"/>
      <c r="L15" s="2"/>
      <c r="M15" s="2"/>
      <c r="N15" s="2">
        <f t="shared" si="6"/>
        <v>0</v>
      </c>
      <c r="O15" s="2">
        <f t="shared" si="7"/>
        <v>0</v>
      </c>
      <c r="P15" s="10"/>
      <c r="Q15" s="2"/>
      <c r="R15" s="19"/>
      <c r="S15" s="2"/>
      <c r="T15" s="2"/>
    </row>
    <row r="16" spans="1:30" x14ac:dyDescent="0.35">
      <c r="A16" t="s">
        <v>25</v>
      </c>
      <c r="B16" s="2"/>
      <c r="C16" s="2"/>
      <c r="D16" s="2"/>
      <c r="E16" s="2"/>
      <c r="F16" s="2"/>
      <c r="G16" s="2"/>
      <c r="H16" s="2"/>
      <c r="I16" s="2"/>
      <c r="J16" s="2"/>
      <c r="K16" s="2"/>
      <c r="L16" s="2"/>
      <c r="M16" s="2"/>
      <c r="N16" s="2">
        <f t="shared" si="6"/>
        <v>0</v>
      </c>
      <c r="O16" s="2">
        <f t="shared" si="7"/>
        <v>0</v>
      </c>
      <c r="P16" s="10"/>
      <c r="Q16" s="2"/>
      <c r="R16" s="19"/>
      <c r="S16" s="2"/>
      <c r="T16" s="2"/>
    </row>
    <row r="17" spans="1:21" x14ac:dyDescent="0.35">
      <c r="A17" t="s">
        <v>26</v>
      </c>
      <c r="B17" s="2"/>
      <c r="C17" s="2"/>
      <c r="D17" s="2"/>
      <c r="E17" s="2"/>
      <c r="F17" s="2"/>
      <c r="G17" s="2"/>
      <c r="H17" s="2"/>
      <c r="I17" s="2"/>
      <c r="J17" s="18"/>
      <c r="K17" s="2"/>
      <c r="L17" s="18"/>
      <c r="M17" s="2"/>
      <c r="N17" s="2">
        <f t="shared" si="6"/>
        <v>0</v>
      </c>
      <c r="O17" s="2">
        <f t="shared" si="7"/>
        <v>0</v>
      </c>
      <c r="P17" s="10"/>
      <c r="Q17" s="2"/>
      <c r="R17" s="19"/>
      <c r="S17" s="2"/>
      <c r="T17" s="2"/>
    </row>
    <row r="18" spans="1:21" x14ac:dyDescent="0.35">
      <c r="A18" t="s">
        <v>27</v>
      </c>
      <c r="B18" s="2"/>
      <c r="C18" s="2"/>
      <c r="D18" s="2"/>
      <c r="E18" s="2"/>
      <c r="F18" s="2"/>
      <c r="G18" s="2"/>
      <c r="H18" s="2"/>
      <c r="I18" s="2"/>
      <c r="J18" s="2"/>
      <c r="K18" s="2"/>
      <c r="L18" s="2"/>
      <c r="M18" s="2"/>
      <c r="N18" s="2">
        <f t="shared" si="6"/>
        <v>0</v>
      </c>
      <c r="O18" s="2">
        <f t="shared" si="7"/>
        <v>0</v>
      </c>
      <c r="P18" s="10"/>
      <c r="Q18" s="2"/>
      <c r="R18" s="19"/>
      <c r="S18" s="2"/>
      <c r="T18" s="2"/>
    </row>
    <row r="19" spans="1:21" x14ac:dyDescent="0.35">
      <c r="A19" t="s">
        <v>28</v>
      </c>
      <c r="B19" s="2"/>
      <c r="C19" s="2"/>
      <c r="D19" s="2"/>
      <c r="E19" s="2"/>
      <c r="F19" s="2"/>
      <c r="G19" s="2"/>
      <c r="H19" s="2"/>
      <c r="I19" s="2"/>
      <c r="J19" s="2"/>
      <c r="K19" s="2"/>
      <c r="L19" s="2"/>
      <c r="M19" s="2"/>
      <c r="N19" s="2">
        <f t="shared" si="6"/>
        <v>0</v>
      </c>
      <c r="O19" s="2">
        <f t="shared" si="7"/>
        <v>0</v>
      </c>
      <c r="P19" s="10"/>
      <c r="Q19" s="2"/>
      <c r="R19" s="19"/>
      <c r="S19" s="2"/>
      <c r="T19" s="2"/>
    </row>
    <row r="20" spans="1:21" x14ac:dyDescent="0.35">
      <c r="B20" s="2"/>
      <c r="C20" s="2"/>
      <c r="D20" s="2"/>
      <c r="E20" s="2"/>
      <c r="F20" s="2"/>
      <c r="G20" s="2"/>
      <c r="H20" s="2"/>
      <c r="I20" s="2"/>
      <c r="J20" s="2"/>
      <c r="K20" s="2"/>
      <c r="L20" s="2"/>
      <c r="M20" s="2"/>
      <c r="N20" s="2">
        <f t="shared" ref="N20:N21" si="8">SUM(B20:M20)</f>
        <v>0</v>
      </c>
      <c r="O20" s="2">
        <f t="shared" ref="O20:O21" si="9">N20/12</f>
        <v>0</v>
      </c>
      <c r="P20" s="10"/>
      <c r="Q20" s="2"/>
      <c r="R20" s="19"/>
      <c r="S20" s="2"/>
      <c r="T20" s="2"/>
    </row>
    <row r="21" spans="1:21" x14ac:dyDescent="0.35">
      <c r="B21" s="2"/>
      <c r="C21" s="2"/>
      <c r="D21" s="2"/>
      <c r="E21" s="2"/>
      <c r="F21" s="2"/>
      <c r="G21" s="2"/>
      <c r="H21" s="2"/>
      <c r="I21" s="2"/>
      <c r="J21" s="2"/>
      <c r="K21" s="2"/>
      <c r="L21" s="2"/>
      <c r="M21" s="2"/>
      <c r="N21" s="2">
        <f t="shared" si="8"/>
        <v>0</v>
      </c>
      <c r="O21" s="2">
        <f t="shared" si="9"/>
        <v>0</v>
      </c>
      <c r="P21" s="10"/>
      <c r="Q21" s="2"/>
      <c r="R21" s="19"/>
      <c r="S21" s="2"/>
      <c r="T21" s="2"/>
    </row>
    <row r="22" spans="1:21" x14ac:dyDescent="0.35">
      <c r="B22" s="2"/>
      <c r="C22" s="2"/>
      <c r="D22" s="2"/>
      <c r="E22" s="2"/>
      <c r="F22" s="2"/>
      <c r="G22" s="2"/>
      <c r="H22" s="2"/>
      <c r="P22" s="10"/>
      <c r="S22" s="2"/>
    </row>
    <row r="23" spans="1:21" x14ac:dyDescent="0.35">
      <c r="A23" s="20" t="s">
        <v>29</v>
      </c>
      <c r="B23" s="21">
        <f>SUM(B24:B31)</f>
        <v>0</v>
      </c>
      <c r="C23" s="21">
        <f t="shared" ref="C23:M23" si="10">SUM(C24:C31)</f>
        <v>0</v>
      </c>
      <c r="D23" s="21">
        <f t="shared" si="10"/>
        <v>0</v>
      </c>
      <c r="E23" s="21">
        <f t="shared" si="10"/>
        <v>0</v>
      </c>
      <c r="F23" s="21">
        <f t="shared" si="10"/>
        <v>0</v>
      </c>
      <c r="G23" s="21">
        <f t="shared" si="10"/>
        <v>0</v>
      </c>
      <c r="H23" s="21">
        <f t="shared" si="10"/>
        <v>0</v>
      </c>
      <c r="I23" s="21">
        <f t="shared" si="10"/>
        <v>0</v>
      </c>
      <c r="J23" s="21">
        <f>SUM(J24:J31)</f>
        <v>0</v>
      </c>
      <c r="K23" s="21">
        <f t="shared" si="10"/>
        <v>0</v>
      </c>
      <c r="L23" s="21">
        <f t="shared" si="10"/>
        <v>0</v>
      </c>
      <c r="M23" s="21">
        <f t="shared" si="10"/>
        <v>0</v>
      </c>
      <c r="N23" s="21">
        <f t="shared" ref="N23:N31" si="11">SUM(B23:M23)</f>
        <v>0</v>
      </c>
      <c r="O23" s="21">
        <f>N23/12</f>
        <v>0</v>
      </c>
      <c r="P23" s="21"/>
      <c r="Q23" s="21">
        <f>SUM(Q24:Q28)</f>
        <v>0</v>
      </c>
      <c r="R23" s="21">
        <f>Q23-N23</f>
        <v>0</v>
      </c>
      <c r="S23" s="2"/>
      <c r="U23" s="12"/>
    </row>
    <row r="24" spans="1:21" x14ac:dyDescent="0.35">
      <c r="A24" t="s">
        <v>30</v>
      </c>
      <c r="B24" s="2"/>
      <c r="C24" s="2"/>
      <c r="D24" s="2"/>
      <c r="E24" s="2"/>
      <c r="F24" s="2"/>
      <c r="G24" s="2"/>
      <c r="H24" s="2"/>
      <c r="I24" s="2"/>
      <c r="J24" s="2"/>
      <c r="K24" s="2"/>
      <c r="L24" s="2"/>
      <c r="M24" s="2"/>
      <c r="N24" s="2">
        <f t="shared" si="11"/>
        <v>0</v>
      </c>
      <c r="O24" s="2">
        <f>N24/12</f>
        <v>0</v>
      </c>
      <c r="P24" s="10"/>
      <c r="Q24" s="2"/>
      <c r="R24" s="18"/>
      <c r="S24" s="2"/>
    </row>
    <row r="25" spans="1:21" x14ac:dyDescent="0.35">
      <c r="A25" t="s">
        <v>31</v>
      </c>
      <c r="B25" s="2"/>
      <c r="C25" s="2"/>
      <c r="D25" s="2"/>
      <c r="E25" s="2"/>
      <c r="F25" s="2"/>
      <c r="G25" s="2"/>
      <c r="H25" s="2"/>
      <c r="I25" s="2"/>
      <c r="J25" s="18"/>
      <c r="K25" s="2"/>
      <c r="L25" s="18"/>
      <c r="M25" s="2"/>
      <c r="N25" s="2">
        <f t="shared" si="11"/>
        <v>0</v>
      </c>
      <c r="O25" s="2">
        <f t="shared" ref="O25:O31" si="12">N25/12</f>
        <v>0</v>
      </c>
      <c r="P25" s="10"/>
      <c r="Q25" s="2"/>
      <c r="R25" s="18"/>
      <c r="S25" s="2"/>
    </row>
    <row r="26" spans="1:21" x14ac:dyDescent="0.35">
      <c r="A26" t="s">
        <v>27</v>
      </c>
      <c r="B26" s="2"/>
      <c r="C26" s="2"/>
      <c r="D26" s="2"/>
      <c r="E26" s="2"/>
      <c r="F26" s="2"/>
      <c r="G26" s="2"/>
      <c r="H26" s="2"/>
      <c r="I26" s="2"/>
      <c r="J26" s="2"/>
      <c r="K26" s="2"/>
      <c r="L26" s="2"/>
      <c r="M26" s="2"/>
      <c r="N26" s="2">
        <f t="shared" si="11"/>
        <v>0</v>
      </c>
      <c r="O26" s="2">
        <f t="shared" si="12"/>
        <v>0</v>
      </c>
      <c r="P26" s="10"/>
      <c r="Q26" s="2"/>
      <c r="R26" s="18"/>
      <c r="S26" s="2"/>
    </row>
    <row r="27" spans="1:21" x14ac:dyDescent="0.35">
      <c r="A27" t="s">
        <v>32</v>
      </c>
      <c r="B27" s="2"/>
      <c r="C27" s="2"/>
      <c r="D27" s="2"/>
      <c r="E27" s="2"/>
      <c r="F27" s="2"/>
      <c r="G27" s="2"/>
      <c r="H27" s="2"/>
      <c r="I27" s="2"/>
      <c r="J27" s="2"/>
      <c r="K27" s="2"/>
      <c r="L27" s="18"/>
      <c r="M27" s="2"/>
      <c r="N27" s="2">
        <f t="shared" si="11"/>
        <v>0</v>
      </c>
      <c r="O27" s="2">
        <f t="shared" si="12"/>
        <v>0</v>
      </c>
      <c r="P27" s="10"/>
      <c r="Q27" s="2"/>
      <c r="R27" s="18"/>
      <c r="S27" s="2"/>
    </row>
    <row r="28" spans="1:21" x14ac:dyDescent="0.35">
      <c r="A28" t="s">
        <v>63</v>
      </c>
      <c r="B28" s="2"/>
      <c r="C28" s="2"/>
      <c r="D28" s="2"/>
      <c r="E28" s="2"/>
      <c r="F28" s="2"/>
      <c r="G28" s="2"/>
      <c r="H28" s="2"/>
      <c r="I28" s="2"/>
      <c r="J28" s="18"/>
      <c r="K28" s="2"/>
      <c r="L28" s="18"/>
      <c r="M28" s="2"/>
      <c r="N28" s="2">
        <f t="shared" si="11"/>
        <v>0</v>
      </c>
      <c r="O28" s="2">
        <f t="shared" si="12"/>
        <v>0</v>
      </c>
      <c r="P28" s="10"/>
      <c r="Q28" s="2"/>
      <c r="R28" s="18"/>
    </row>
    <row r="29" spans="1:21" x14ac:dyDescent="0.35">
      <c r="A29" t="s">
        <v>33</v>
      </c>
      <c r="B29" s="2"/>
      <c r="C29" s="2"/>
      <c r="D29" s="2"/>
      <c r="E29" s="2"/>
      <c r="F29" s="2"/>
      <c r="G29" s="2"/>
      <c r="H29" s="2"/>
      <c r="I29" s="2"/>
      <c r="J29" s="4"/>
      <c r="K29" s="2"/>
      <c r="L29" s="4"/>
      <c r="M29" s="2"/>
      <c r="N29" s="2">
        <f t="shared" si="11"/>
        <v>0</v>
      </c>
      <c r="O29" s="2">
        <f t="shared" si="12"/>
        <v>0</v>
      </c>
      <c r="P29" s="10"/>
      <c r="Q29" s="2"/>
      <c r="R29" s="18"/>
    </row>
    <row r="30" spans="1:21" x14ac:dyDescent="0.35">
      <c r="A30" t="s">
        <v>34</v>
      </c>
      <c r="B30" s="2"/>
      <c r="C30" s="2"/>
      <c r="D30" s="2"/>
      <c r="E30" s="2"/>
      <c r="F30" s="2"/>
      <c r="G30" s="2"/>
      <c r="H30" s="2"/>
      <c r="I30" s="2"/>
      <c r="J30" s="4"/>
      <c r="K30" s="2"/>
      <c r="L30" s="4"/>
      <c r="M30" s="2"/>
      <c r="N30" s="2">
        <f t="shared" si="11"/>
        <v>0</v>
      </c>
      <c r="O30" s="2">
        <f t="shared" si="12"/>
        <v>0</v>
      </c>
      <c r="P30" s="10"/>
      <c r="Q30" s="2"/>
      <c r="R30" s="18"/>
    </row>
    <row r="31" spans="1:21" x14ac:dyDescent="0.35">
      <c r="A31" t="s">
        <v>35</v>
      </c>
      <c r="B31" s="2"/>
      <c r="C31" s="2"/>
      <c r="D31" s="2"/>
      <c r="E31" s="2"/>
      <c r="F31" s="2"/>
      <c r="G31" s="2"/>
      <c r="H31" s="2"/>
      <c r="I31" s="2"/>
      <c r="J31" s="18"/>
      <c r="K31" s="2"/>
      <c r="L31" s="18"/>
      <c r="M31" s="2"/>
      <c r="N31" s="2">
        <f t="shared" si="11"/>
        <v>0</v>
      </c>
      <c r="O31" s="2">
        <f t="shared" si="12"/>
        <v>0</v>
      </c>
      <c r="P31" s="10"/>
      <c r="Q31" s="2"/>
      <c r="R31" s="18"/>
    </row>
    <row r="32" spans="1:21" x14ac:dyDescent="0.35">
      <c r="B32" s="2"/>
      <c r="C32" s="2"/>
      <c r="D32" s="2"/>
      <c r="E32" s="2"/>
      <c r="F32" s="2"/>
      <c r="G32" s="2"/>
      <c r="H32" s="2"/>
      <c r="I32" s="2"/>
      <c r="J32" s="18"/>
      <c r="K32" s="2"/>
      <c r="L32" s="18"/>
      <c r="M32" s="2"/>
      <c r="N32" s="2">
        <f t="shared" ref="N32:N33" si="13">SUM(B32:M32)</f>
        <v>0</v>
      </c>
      <c r="O32" s="2">
        <f t="shared" ref="O32:O33" si="14">N32/12</f>
        <v>0</v>
      </c>
      <c r="P32" s="10"/>
      <c r="Q32" s="2"/>
      <c r="R32" s="18"/>
    </row>
    <row r="33" spans="1:21" x14ac:dyDescent="0.35">
      <c r="B33" s="2"/>
      <c r="C33" s="2"/>
      <c r="D33" s="2"/>
      <c r="E33" s="2"/>
      <c r="F33" s="2"/>
      <c r="G33" s="2"/>
      <c r="H33" s="2"/>
      <c r="I33" s="2"/>
      <c r="J33" s="18"/>
      <c r="K33" s="2"/>
      <c r="L33" s="18"/>
      <c r="M33" s="2"/>
      <c r="N33" s="2">
        <f t="shared" si="13"/>
        <v>0</v>
      </c>
      <c r="O33" s="2">
        <f t="shared" si="14"/>
        <v>0</v>
      </c>
      <c r="P33" s="10"/>
      <c r="Q33" s="2"/>
      <c r="R33" s="18"/>
    </row>
    <row r="34" spans="1:21" x14ac:dyDescent="0.35">
      <c r="B34" s="2"/>
      <c r="C34" s="2"/>
      <c r="D34" s="2"/>
      <c r="E34" s="2"/>
      <c r="F34" s="2"/>
      <c r="G34" s="2"/>
      <c r="H34" s="2"/>
      <c r="P34" s="10"/>
      <c r="Q34" s="2"/>
    </row>
    <row r="35" spans="1:21" x14ac:dyDescent="0.35">
      <c r="A35" s="20" t="s">
        <v>36</v>
      </c>
      <c r="B35" s="21">
        <f t="shared" ref="B35:G35" si="15">SUM(B36:B39)</f>
        <v>0</v>
      </c>
      <c r="C35" s="21">
        <f t="shared" si="15"/>
        <v>0</v>
      </c>
      <c r="D35" s="21">
        <f t="shared" si="15"/>
        <v>0</v>
      </c>
      <c r="E35" s="21">
        <f t="shared" si="15"/>
        <v>0</v>
      </c>
      <c r="F35" s="21">
        <f t="shared" si="15"/>
        <v>0</v>
      </c>
      <c r="G35" s="21">
        <f t="shared" si="15"/>
        <v>0</v>
      </c>
      <c r="H35" s="21">
        <f t="shared" ref="H35:M35" si="16">SUM(H36:H40)</f>
        <v>0</v>
      </c>
      <c r="I35" s="21">
        <f t="shared" si="16"/>
        <v>0</v>
      </c>
      <c r="J35" s="21">
        <f t="shared" si="16"/>
        <v>0</v>
      </c>
      <c r="K35" s="21">
        <f t="shared" si="16"/>
        <v>0</v>
      </c>
      <c r="L35" s="21">
        <f t="shared" si="16"/>
        <v>0</v>
      </c>
      <c r="M35" s="21">
        <f t="shared" si="16"/>
        <v>0</v>
      </c>
      <c r="N35" s="21">
        <f t="shared" ref="N35:N39" si="17">SUM(B35:M35)</f>
        <v>0</v>
      </c>
      <c r="O35" s="21">
        <f>N35/12</f>
        <v>0</v>
      </c>
      <c r="P35" s="21"/>
      <c r="Q35" s="21">
        <f>SUM(Q36:Q40)</f>
        <v>0</v>
      </c>
      <c r="R35" s="21">
        <f>Q35-N35</f>
        <v>0</v>
      </c>
      <c r="U35" s="12"/>
    </row>
    <row r="36" spans="1:21" x14ac:dyDescent="0.35">
      <c r="A36" t="s">
        <v>37</v>
      </c>
      <c r="B36" s="2"/>
      <c r="C36" s="2"/>
      <c r="D36" s="2"/>
      <c r="E36" s="2"/>
      <c r="F36" s="2"/>
      <c r="G36" s="2"/>
      <c r="H36" s="2"/>
      <c r="I36" s="2"/>
      <c r="J36" s="2"/>
      <c r="K36" s="2"/>
      <c r="L36" s="18"/>
      <c r="M36" s="2"/>
      <c r="N36" s="2">
        <f t="shared" si="17"/>
        <v>0</v>
      </c>
      <c r="O36" s="2">
        <f t="shared" ref="O36:O40" si="18">N36/12</f>
        <v>0</v>
      </c>
      <c r="P36" s="10"/>
      <c r="Q36" s="2"/>
      <c r="R36" s="18"/>
    </row>
    <row r="37" spans="1:21" x14ac:dyDescent="0.35">
      <c r="A37" t="s">
        <v>38</v>
      </c>
      <c r="B37" s="2"/>
      <c r="C37" s="2"/>
      <c r="D37" s="2"/>
      <c r="E37" s="2"/>
      <c r="F37" s="2"/>
      <c r="G37" s="2"/>
      <c r="H37" s="2"/>
      <c r="I37" s="2"/>
      <c r="J37" s="2"/>
      <c r="K37" s="2"/>
      <c r="L37" s="18"/>
      <c r="M37" s="2"/>
      <c r="N37" s="2">
        <f t="shared" si="17"/>
        <v>0</v>
      </c>
      <c r="O37" s="2">
        <f t="shared" si="18"/>
        <v>0</v>
      </c>
      <c r="P37" s="10"/>
      <c r="Q37" s="2"/>
      <c r="R37" s="18"/>
    </row>
    <row r="38" spans="1:21" x14ac:dyDescent="0.35">
      <c r="A38" t="s">
        <v>72</v>
      </c>
      <c r="B38" s="2"/>
      <c r="C38" s="2"/>
      <c r="D38" s="2"/>
      <c r="E38" s="2"/>
      <c r="F38" s="2"/>
      <c r="G38" s="2"/>
      <c r="H38" s="2"/>
      <c r="I38" s="2"/>
      <c r="J38" s="2"/>
      <c r="K38" s="2"/>
      <c r="L38" s="18"/>
      <c r="M38" s="2"/>
      <c r="N38" s="2">
        <f t="shared" si="17"/>
        <v>0</v>
      </c>
      <c r="O38" s="2">
        <f t="shared" si="18"/>
        <v>0</v>
      </c>
      <c r="P38" s="10"/>
      <c r="Q38" s="2"/>
      <c r="R38" s="18"/>
    </row>
    <row r="39" spans="1:21" x14ac:dyDescent="0.35">
      <c r="A39" t="s">
        <v>40</v>
      </c>
      <c r="B39" s="2"/>
      <c r="C39" s="2"/>
      <c r="D39" s="2"/>
      <c r="E39" s="2"/>
      <c r="F39" s="2"/>
      <c r="G39" s="2"/>
      <c r="H39" s="2"/>
      <c r="I39" s="2"/>
      <c r="J39" s="2"/>
      <c r="K39" s="2"/>
      <c r="L39" s="18"/>
      <c r="M39" s="2"/>
      <c r="N39" s="2">
        <f t="shared" si="17"/>
        <v>0</v>
      </c>
      <c r="O39" s="2">
        <f t="shared" si="18"/>
        <v>0</v>
      </c>
      <c r="P39" s="10"/>
      <c r="Q39" s="2"/>
      <c r="R39" s="18"/>
    </row>
    <row r="40" spans="1:21" x14ac:dyDescent="0.35">
      <c r="A40" t="s">
        <v>41</v>
      </c>
      <c r="B40" s="2"/>
      <c r="C40" s="2"/>
      <c r="D40" s="2"/>
      <c r="E40" s="2"/>
      <c r="F40" s="2"/>
      <c r="G40" s="2"/>
      <c r="H40" s="2"/>
      <c r="I40" s="2"/>
      <c r="J40" s="2"/>
      <c r="K40" s="2"/>
      <c r="L40" s="18"/>
      <c r="M40" s="2"/>
      <c r="N40" s="2">
        <f>SUM(B40:M40)</f>
        <v>0</v>
      </c>
      <c r="O40" s="2">
        <f t="shared" si="18"/>
        <v>0</v>
      </c>
      <c r="P40" s="10"/>
      <c r="Q40" s="2"/>
      <c r="R40" s="18"/>
    </row>
    <row r="41" spans="1:21" x14ac:dyDescent="0.35">
      <c r="B41" s="2"/>
      <c r="C41" s="2"/>
      <c r="D41" s="2"/>
      <c r="E41" s="2"/>
      <c r="F41" s="2"/>
      <c r="G41" s="2"/>
      <c r="H41" s="2"/>
      <c r="I41" s="2"/>
      <c r="J41" s="2"/>
      <c r="K41" s="2"/>
      <c r="L41" s="18"/>
      <c r="M41" s="2"/>
      <c r="N41" s="2">
        <f t="shared" ref="N41:N42" si="19">SUM(B41:M41)</f>
        <v>0</v>
      </c>
      <c r="O41" s="2">
        <f t="shared" ref="O41:O42" si="20">N41/12</f>
        <v>0</v>
      </c>
      <c r="P41" s="10"/>
      <c r="Q41" s="2"/>
      <c r="R41" s="18"/>
    </row>
    <row r="42" spans="1:21" x14ac:dyDescent="0.35">
      <c r="B42" s="2"/>
      <c r="C42" s="2"/>
      <c r="D42" s="2"/>
      <c r="E42" s="2"/>
      <c r="F42" s="2"/>
      <c r="G42" s="2"/>
      <c r="H42" s="2"/>
      <c r="I42" s="2"/>
      <c r="J42" s="2"/>
      <c r="K42" s="2"/>
      <c r="L42" s="18"/>
      <c r="M42" s="2"/>
      <c r="N42" s="2">
        <f t="shared" si="19"/>
        <v>0</v>
      </c>
      <c r="O42" s="2">
        <f t="shared" si="20"/>
        <v>0</v>
      </c>
      <c r="P42" s="10"/>
      <c r="Q42" s="2"/>
      <c r="R42" s="18"/>
    </row>
    <row r="43" spans="1:21" x14ac:dyDescent="0.35">
      <c r="B43" s="2"/>
      <c r="C43" s="2"/>
      <c r="D43" s="2"/>
      <c r="E43" s="2"/>
      <c r="F43" s="2"/>
      <c r="G43" s="2"/>
      <c r="H43" s="2"/>
      <c r="I43" s="2"/>
      <c r="J43" s="2"/>
      <c r="K43" s="2"/>
      <c r="L43" s="18"/>
      <c r="M43" s="2"/>
      <c r="N43" s="2"/>
      <c r="O43" s="2"/>
      <c r="P43" s="10"/>
      <c r="Q43" s="2"/>
    </row>
    <row r="44" spans="1:21" x14ac:dyDescent="0.35">
      <c r="A44" s="20" t="s">
        <v>42</v>
      </c>
      <c r="B44" s="21">
        <f>SUM(B45:B48)</f>
        <v>0</v>
      </c>
      <c r="C44" s="21">
        <f t="shared" ref="C44:L44" si="21">SUM(C45:C48)</f>
        <v>0</v>
      </c>
      <c r="D44" s="21">
        <f t="shared" si="21"/>
        <v>0</v>
      </c>
      <c r="E44" s="21">
        <f t="shared" si="21"/>
        <v>0</v>
      </c>
      <c r="F44" s="21">
        <f t="shared" si="21"/>
        <v>0</v>
      </c>
      <c r="G44" s="21">
        <f t="shared" si="21"/>
        <v>0</v>
      </c>
      <c r="H44" s="21">
        <f t="shared" si="21"/>
        <v>0</v>
      </c>
      <c r="I44" s="21">
        <f t="shared" si="21"/>
        <v>0</v>
      </c>
      <c r="J44" s="21">
        <f t="shared" si="21"/>
        <v>0</v>
      </c>
      <c r="K44" s="21">
        <f t="shared" si="21"/>
        <v>0</v>
      </c>
      <c r="L44" s="21">
        <f t="shared" si="21"/>
        <v>0</v>
      </c>
      <c r="M44" s="21">
        <f>SUM(M45:M48)</f>
        <v>0</v>
      </c>
      <c r="N44" s="21">
        <f>SUM(B44:M44)</f>
        <v>0</v>
      </c>
      <c r="O44" s="21">
        <f>N44/12</f>
        <v>0</v>
      </c>
      <c r="P44" s="21"/>
      <c r="Q44" s="21">
        <f>SUM(Q45:Q48)</f>
        <v>0</v>
      </c>
      <c r="R44" s="21">
        <f>Q44-N44</f>
        <v>0</v>
      </c>
      <c r="U44" s="12"/>
    </row>
    <row r="45" spans="1:21" x14ac:dyDescent="0.35">
      <c r="A45" t="s">
        <v>43</v>
      </c>
      <c r="B45" s="2"/>
      <c r="C45" s="2"/>
      <c r="D45" s="2"/>
      <c r="E45" s="2"/>
      <c r="F45" s="2"/>
      <c r="G45" s="2"/>
      <c r="H45" s="2"/>
      <c r="I45" s="2"/>
      <c r="J45" s="2"/>
      <c r="K45" s="2"/>
      <c r="L45" s="18"/>
      <c r="M45" s="2"/>
      <c r="N45" s="2">
        <f>SUM(B45:M45)</f>
        <v>0</v>
      </c>
      <c r="O45" s="2">
        <f t="shared" ref="O45:O48" si="22">N45/12</f>
        <v>0</v>
      </c>
      <c r="P45" s="10"/>
      <c r="Q45" s="2"/>
      <c r="R45" s="18"/>
    </row>
    <row r="46" spans="1:21" x14ac:dyDescent="0.35">
      <c r="A46" t="s">
        <v>44</v>
      </c>
      <c r="B46" s="2"/>
      <c r="C46" s="2"/>
      <c r="D46" s="2"/>
      <c r="E46" s="2"/>
      <c r="F46" s="2"/>
      <c r="G46" s="2"/>
      <c r="H46" s="2"/>
      <c r="I46" s="2"/>
      <c r="J46" s="2"/>
      <c r="K46" s="2"/>
      <c r="L46" s="18"/>
      <c r="M46" s="2"/>
      <c r="N46" s="2">
        <f>SUM(B46:M46)</f>
        <v>0</v>
      </c>
      <c r="O46" s="2">
        <f t="shared" si="22"/>
        <v>0</v>
      </c>
      <c r="P46" s="10"/>
      <c r="Q46" s="2"/>
      <c r="R46" s="18"/>
    </row>
    <row r="47" spans="1:21" x14ac:dyDescent="0.35">
      <c r="A47" t="s">
        <v>45</v>
      </c>
      <c r="B47" s="2"/>
      <c r="C47" s="2"/>
      <c r="D47" s="2"/>
      <c r="E47" s="2"/>
      <c r="F47" s="2"/>
      <c r="G47" s="2"/>
      <c r="H47" s="2"/>
      <c r="I47" s="2"/>
      <c r="J47" s="2"/>
      <c r="K47" s="2"/>
      <c r="L47" s="18"/>
      <c r="M47" s="2"/>
      <c r="N47" s="2">
        <f>SUM(B47:M47)</f>
        <v>0</v>
      </c>
      <c r="O47" s="2">
        <f t="shared" si="22"/>
        <v>0</v>
      </c>
      <c r="P47" s="10"/>
      <c r="Q47" s="2"/>
      <c r="R47" s="18"/>
    </row>
    <row r="48" spans="1:21" x14ac:dyDescent="0.35">
      <c r="A48" t="s">
        <v>46</v>
      </c>
      <c r="B48" s="2"/>
      <c r="C48" s="2"/>
      <c r="D48" s="2"/>
      <c r="E48" s="2"/>
      <c r="F48" s="2"/>
      <c r="G48" s="2"/>
      <c r="H48" s="2"/>
      <c r="I48" s="2"/>
      <c r="J48" s="2"/>
      <c r="K48" s="2"/>
      <c r="L48" s="2"/>
      <c r="M48" s="2"/>
      <c r="N48" s="2">
        <f>SUM(B48:M48)</f>
        <v>0</v>
      </c>
      <c r="O48" s="2">
        <f t="shared" si="22"/>
        <v>0</v>
      </c>
      <c r="P48" s="10"/>
      <c r="Q48" s="2"/>
      <c r="R48" s="18"/>
    </row>
    <row r="49" spans="1:21" x14ac:dyDescent="0.35">
      <c r="B49" s="2"/>
      <c r="C49" s="2"/>
      <c r="D49" s="2"/>
      <c r="E49" s="2"/>
      <c r="F49" s="2"/>
      <c r="G49" s="2"/>
      <c r="H49" s="2"/>
      <c r="I49" s="2"/>
      <c r="J49" s="2"/>
      <c r="K49" s="2"/>
      <c r="L49" s="2"/>
      <c r="M49" s="2"/>
      <c r="N49" s="2">
        <f t="shared" ref="N49:N50" si="23">SUM(B49:M49)</f>
        <v>0</v>
      </c>
      <c r="O49" s="2">
        <f t="shared" ref="O49:O50" si="24">N49/12</f>
        <v>0</v>
      </c>
      <c r="P49" s="10"/>
      <c r="Q49" s="2"/>
      <c r="R49" s="18"/>
    </row>
    <row r="50" spans="1:21" x14ac:dyDescent="0.35">
      <c r="B50" s="2"/>
      <c r="C50" s="2"/>
      <c r="D50" s="2"/>
      <c r="E50" s="2"/>
      <c r="F50" s="2"/>
      <c r="G50" s="2"/>
      <c r="H50" s="2"/>
      <c r="I50" s="2"/>
      <c r="J50" s="2"/>
      <c r="K50" s="2"/>
      <c r="L50" s="2"/>
      <c r="M50" s="2"/>
      <c r="N50" s="2">
        <f t="shared" si="23"/>
        <v>0</v>
      </c>
      <c r="O50" s="2">
        <f t="shared" si="24"/>
        <v>0</v>
      </c>
      <c r="P50" s="10"/>
      <c r="Q50" s="2"/>
      <c r="R50" s="18"/>
    </row>
    <row r="51" spans="1:21" x14ac:dyDescent="0.35">
      <c r="B51" s="2"/>
      <c r="C51" s="2"/>
      <c r="D51" s="2"/>
      <c r="E51" s="2"/>
      <c r="F51" s="2"/>
      <c r="G51" s="2"/>
      <c r="H51" s="2"/>
      <c r="I51" s="2"/>
      <c r="J51" s="2"/>
      <c r="K51" s="2"/>
      <c r="L51" s="2"/>
      <c r="M51" s="2"/>
      <c r="N51" s="2"/>
      <c r="O51" s="2"/>
      <c r="P51" s="10"/>
      <c r="Q51" s="2"/>
    </row>
    <row r="52" spans="1:21" x14ac:dyDescent="0.35">
      <c r="A52" s="20" t="s">
        <v>41</v>
      </c>
      <c r="B52" s="21">
        <f t="shared" ref="B52:M52" si="25">SUM(B53:B64)</f>
        <v>0</v>
      </c>
      <c r="C52" s="21">
        <f t="shared" si="25"/>
        <v>0</v>
      </c>
      <c r="D52" s="21">
        <f t="shared" si="25"/>
        <v>0</v>
      </c>
      <c r="E52" s="21">
        <f t="shared" si="25"/>
        <v>0</v>
      </c>
      <c r="F52" s="21">
        <f t="shared" si="25"/>
        <v>0</v>
      </c>
      <c r="G52" s="21">
        <f t="shared" si="25"/>
        <v>0</v>
      </c>
      <c r="H52" s="21">
        <f t="shared" si="25"/>
        <v>0</v>
      </c>
      <c r="I52" s="21">
        <f t="shared" si="25"/>
        <v>0</v>
      </c>
      <c r="J52" s="21">
        <f t="shared" si="25"/>
        <v>0</v>
      </c>
      <c r="K52" s="21">
        <f t="shared" si="25"/>
        <v>0</v>
      </c>
      <c r="L52" s="21">
        <f t="shared" si="25"/>
        <v>0</v>
      </c>
      <c r="M52" s="21">
        <f t="shared" si="25"/>
        <v>0</v>
      </c>
      <c r="N52" s="21">
        <f>SUM(B52:M52)</f>
        <v>0</v>
      </c>
      <c r="O52" s="21">
        <f>N52/12</f>
        <v>0</v>
      </c>
      <c r="P52" s="21"/>
      <c r="Q52" s="21">
        <f>SUM(Q53:Q64)</f>
        <v>0</v>
      </c>
      <c r="R52" s="21">
        <f>Q52-N52</f>
        <v>0</v>
      </c>
      <c r="U52" s="12"/>
    </row>
    <row r="53" spans="1:21" x14ac:dyDescent="0.35">
      <c r="A53" t="s">
        <v>47</v>
      </c>
      <c r="B53" s="2"/>
      <c r="C53" s="2"/>
      <c r="D53" s="2"/>
      <c r="E53" s="2"/>
      <c r="F53" s="2"/>
      <c r="G53" s="2"/>
      <c r="H53" s="2"/>
      <c r="I53" s="2"/>
      <c r="J53" s="2"/>
      <c r="K53" s="2"/>
      <c r="L53" s="2"/>
      <c r="M53" s="2"/>
      <c r="N53" s="2">
        <f>SUM(B53:M53)</f>
        <v>0</v>
      </c>
      <c r="O53" s="2">
        <f t="shared" ref="O53:O64" si="26">N53/12</f>
        <v>0</v>
      </c>
      <c r="P53" s="10"/>
      <c r="Q53" s="2"/>
      <c r="R53" s="18"/>
    </row>
    <row r="54" spans="1:21" x14ac:dyDescent="0.35">
      <c r="A54" t="s">
        <v>48</v>
      </c>
      <c r="B54" s="2"/>
      <c r="C54" s="2"/>
      <c r="D54" s="2"/>
      <c r="E54" s="2"/>
      <c r="F54" s="2"/>
      <c r="G54" s="2"/>
      <c r="H54" s="2"/>
      <c r="I54" s="2"/>
      <c r="J54" s="2"/>
      <c r="K54" s="2"/>
      <c r="L54" s="2"/>
      <c r="M54" s="2"/>
      <c r="N54" s="2">
        <f t="shared" ref="N54:N64" si="27">SUM(B54:M54)</f>
        <v>0</v>
      </c>
      <c r="O54" s="2">
        <f t="shared" si="26"/>
        <v>0</v>
      </c>
      <c r="P54" s="10"/>
      <c r="Q54" s="2"/>
      <c r="R54" s="18"/>
    </row>
    <row r="55" spans="1:21" x14ac:dyDescent="0.35">
      <c r="A55" t="s">
        <v>73</v>
      </c>
      <c r="B55" s="2"/>
      <c r="C55" s="2"/>
      <c r="D55" s="2"/>
      <c r="E55" s="2"/>
      <c r="F55" s="2"/>
      <c r="G55" s="2"/>
      <c r="H55" s="2"/>
      <c r="I55" s="2"/>
      <c r="J55" s="2"/>
      <c r="K55" s="2"/>
      <c r="L55" s="2"/>
      <c r="M55" s="2"/>
      <c r="N55" s="2">
        <f>SUM(B55:M55)</f>
        <v>0</v>
      </c>
      <c r="O55" s="2">
        <f t="shared" si="26"/>
        <v>0</v>
      </c>
      <c r="P55" s="10"/>
      <c r="Q55" s="2"/>
      <c r="R55" s="18"/>
      <c r="S55" s="2"/>
      <c r="T55" s="2"/>
    </row>
    <row r="56" spans="1:21" x14ac:dyDescent="0.35">
      <c r="A56" t="s">
        <v>51</v>
      </c>
      <c r="B56" s="2"/>
      <c r="C56" s="2"/>
      <c r="D56" s="2"/>
      <c r="E56" s="2"/>
      <c r="F56" s="2"/>
      <c r="G56" s="2"/>
      <c r="H56" s="2"/>
      <c r="I56" s="2"/>
      <c r="J56" s="2"/>
      <c r="K56" s="2"/>
      <c r="L56" s="2"/>
      <c r="M56" s="2"/>
      <c r="N56" s="2">
        <f>SUM(B56:M56)</f>
        <v>0</v>
      </c>
      <c r="O56" s="2">
        <f t="shared" si="26"/>
        <v>0</v>
      </c>
      <c r="P56" s="10"/>
      <c r="Q56" s="2"/>
      <c r="R56" s="18"/>
      <c r="S56" s="2"/>
      <c r="T56" s="2"/>
    </row>
    <row r="57" spans="1:21" x14ac:dyDescent="0.35">
      <c r="A57" t="s">
        <v>65</v>
      </c>
      <c r="B57" s="2"/>
      <c r="C57" s="2"/>
      <c r="D57" s="2"/>
      <c r="E57" s="2"/>
      <c r="F57" s="2"/>
      <c r="G57" s="2"/>
      <c r="H57" s="2"/>
      <c r="I57" s="2"/>
      <c r="J57" s="2"/>
      <c r="K57" s="2"/>
      <c r="L57" s="2"/>
      <c r="M57" s="2"/>
      <c r="N57" s="2">
        <f t="shared" si="27"/>
        <v>0</v>
      </c>
      <c r="O57" s="2">
        <f t="shared" si="26"/>
        <v>0</v>
      </c>
      <c r="P57" s="10"/>
      <c r="Q57" s="2"/>
      <c r="R57" s="18"/>
    </row>
    <row r="58" spans="1:21" x14ac:dyDescent="0.35">
      <c r="A58" t="s">
        <v>65</v>
      </c>
      <c r="B58" s="2"/>
      <c r="C58" s="2"/>
      <c r="D58" s="2"/>
      <c r="E58" s="2"/>
      <c r="F58" s="2"/>
      <c r="G58" s="2"/>
      <c r="H58" s="2"/>
      <c r="I58" s="2"/>
      <c r="J58" s="2"/>
      <c r="K58" s="2"/>
      <c r="L58" s="2"/>
      <c r="M58" s="2"/>
      <c r="N58" s="2">
        <f t="shared" si="27"/>
        <v>0</v>
      </c>
      <c r="O58" s="2">
        <f t="shared" si="26"/>
        <v>0</v>
      </c>
      <c r="P58" s="10"/>
      <c r="Q58" s="2"/>
      <c r="R58" s="18"/>
    </row>
    <row r="59" spans="1:21" x14ac:dyDescent="0.35">
      <c r="A59" t="s">
        <v>52</v>
      </c>
      <c r="B59" s="2"/>
      <c r="C59" s="2"/>
      <c r="D59" s="2"/>
      <c r="E59" s="2"/>
      <c r="F59" s="2"/>
      <c r="G59" s="2"/>
      <c r="H59" s="2"/>
      <c r="I59" s="2"/>
      <c r="J59" s="2"/>
      <c r="K59" s="2"/>
      <c r="L59" s="2"/>
      <c r="M59" s="2"/>
      <c r="N59" s="2">
        <f>SUM(B59:M59)</f>
        <v>0</v>
      </c>
      <c r="O59" s="2">
        <f t="shared" si="26"/>
        <v>0</v>
      </c>
      <c r="P59" s="10"/>
      <c r="Q59" s="2"/>
      <c r="R59" s="18"/>
    </row>
    <row r="60" spans="1:21" x14ac:dyDescent="0.35">
      <c r="A60" t="s">
        <v>53</v>
      </c>
      <c r="B60" s="2"/>
      <c r="C60" s="2"/>
      <c r="D60" s="2"/>
      <c r="E60" s="2"/>
      <c r="F60" s="2"/>
      <c r="G60" s="2"/>
      <c r="H60" s="2"/>
      <c r="I60" s="2"/>
      <c r="J60" s="2"/>
      <c r="K60" s="2"/>
      <c r="L60" s="2"/>
      <c r="M60" s="2"/>
      <c r="N60" s="2">
        <f t="shared" si="27"/>
        <v>0</v>
      </c>
      <c r="O60" s="2">
        <f t="shared" si="26"/>
        <v>0</v>
      </c>
      <c r="P60" s="10"/>
      <c r="Q60" s="2"/>
      <c r="R60" s="18"/>
    </row>
    <row r="61" spans="1:21" x14ac:dyDescent="0.35">
      <c r="A61" t="s">
        <v>54</v>
      </c>
      <c r="B61" s="2"/>
      <c r="C61" s="2"/>
      <c r="D61" s="2"/>
      <c r="E61" s="2"/>
      <c r="F61" s="2"/>
      <c r="G61" s="2"/>
      <c r="H61" s="2"/>
      <c r="I61" s="2"/>
      <c r="J61" s="2"/>
      <c r="K61" s="2"/>
      <c r="L61" s="2"/>
      <c r="M61" s="2"/>
      <c r="N61" s="2">
        <f t="shared" si="27"/>
        <v>0</v>
      </c>
      <c r="O61" s="2">
        <f t="shared" si="26"/>
        <v>0</v>
      </c>
      <c r="P61" s="10"/>
      <c r="Q61" s="2"/>
      <c r="R61" s="18"/>
    </row>
    <row r="62" spans="1:21" x14ac:dyDescent="0.35">
      <c r="B62" s="2"/>
      <c r="C62" s="2"/>
      <c r="D62" s="2"/>
      <c r="E62" s="2"/>
      <c r="F62" s="2"/>
      <c r="G62" s="2"/>
      <c r="H62" s="2"/>
      <c r="I62" s="2"/>
      <c r="J62" s="2"/>
      <c r="K62" s="2"/>
      <c r="L62" s="2"/>
      <c r="M62" s="2"/>
      <c r="N62" s="2">
        <f t="shared" ref="N62:N63" si="28">SUM(B62:M62)</f>
        <v>0</v>
      </c>
      <c r="O62" s="2">
        <f t="shared" ref="O62:O63" si="29">N62/12</f>
        <v>0</v>
      </c>
      <c r="P62" s="10"/>
      <c r="Q62" s="2"/>
      <c r="R62" s="18"/>
    </row>
    <row r="63" spans="1:21" x14ac:dyDescent="0.35">
      <c r="B63" s="2"/>
      <c r="C63" s="2"/>
      <c r="D63" s="2"/>
      <c r="E63" s="2"/>
      <c r="F63" s="2"/>
      <c r="G63" s="2"/>
      <c r="H63" s="2"/>
      <c r="I63" s="2"/>
      <c r="J63" s="2"/>
      <c r="K63" s="2"/>
      <c r="L63" s="2"/>
      <c r="M63" s="2"/>
      <c r="N63" s="2">
        <f t="shared" si="28"/>
        <v>0</v>
      </c>
      <c r="O63" s="2">
        <f t="shared" si="29"/>
        <v>0</v>
      </c>
      <c r="P63" s="10"/>
      <c r="Q63" s="2"/>
      <c r="R63" s="18"/>
    </row>
    <row r="64" spans="1:21" x14ac:dyDescent="0.35">
      <c r="B64" s="2"/>
      <c r="C64" s="2"/>
      <c r="D64" s="2"/>
      <c r="E64" s="2"/>
      <c r="F64" s="2"/>
      <c r="G64" s="2"/>
      <c r="H64" s="2"/>
      <c r="I64" s="2"/>
      <c r="J64" s="2"/>
      <c r="K64" s="2"/>
      <c r="L64" s="2"/>
      <c r="M64" s="2"/>
      <c r="N64" s="2">
        <f t="shared" si="27"/>
        <v>0</v>
      </c>
      <c r="O64" s="2">
        <f t="shared" si="26"/>
        <v>0</v>
      </c>
      <c r="P64" s="10"/>
      <c r="Q64" s="2"/>
      <c r="R64" s="18"/>
    </row>
    <row r="65" spans="1:30" x14ac:dyDescent="0.35">
      <c r="B65" s="2"/>
      <c r="C65" s="2"/>
      <c r="D65" s="2"/>
      <c r="E65" s="2"/>
      <c r="F65" s="2"/>
      <c r="G65" s="2"/>
      <c r="H65" s="2"/>
      <c r="I65" s="2"/>
      <c r="L65" s="4"/>
      <c r="P65" s="10"/>
    </row>
    <row r="66" spans="1:30" s="1" customFormat="1" x14ac:dyDescent="0.35">
      <c r="A66" s="15" t="s">
        <v>55</v>
      </c>
      <c r="B66" s="16">
        <f t="shared" ref="B66:N66" si="30">B3-B11</f>
        <v>0</v>
      </c>
      <c r="C66" s="16">
        <f t="shared" si="30"/>
        <v>0</v>
      </c>
      <c r="D66" s="16">
        <f t="shared" si="30"/>
        <v>0</v>
      </c>
      <c r="E66" s="16">
        <f t="shared" si="30"/>
        <v>0</v>
      </c>
      <c r="F66" s="16">
        <f t="shared" si="30"/>
        <v>0</v>
      </c>
      <c r="G66" s="16">
        <f t="shared" si="30"/>
        <v>0</v>
      </c>
      <c r="H66" s="16">
        <f t="shared" si="30"/>
        <v>0</v>
      </c>
      <c r="I66" s="16">
        <f t="shared" si="30"/>
        <v>0</v>
      </c>
      <c r="J66" s="16">
        <f t="shared" si="30"/>
        <v>0</v>
      </c>
      <c r="K66" s="16">
        <f t="shared" si="30"/>
        <v>0</v>
      </c>
      <c r="L66" s="16">
        <f t="shared" si="30"/>
        <v>0</v>
      </c>
      <c r="M66" s="16">
        <f t="shared" si="30"/>
        <v>0</v>
      </c>
      <c r="N66" s="16">
        <f t="shared" si="30"/>
        <v>0</v>
      </c>
      <c r="O66" s="16">
        <f>N66/12</f>
        <v>0</v>
      </c>
      <c r="P66" s="16"/>
      <c r="Q66" s="16">
        <f>Q3-Q11</f>
        <v>0</v>
      </c>
      <c r="R66" s="17">
        <f>Q66-N66</f>
        <v>0</v>
      </c>
      <c r="S66"/>
      <c r="T66"/>
      <c r="U66" s="12"/>
      <c r="V66"/>
      <c r="W66"/>
      <c r="X66"/>
      <c r="Y66"/>
      <c r="Z66"/>
      <c r="AA66"/>
      <c r="AB66"/>
      <c r="AC66"/>
      <c r="AD66"/>
    </row>
    <row r="67" spans="1:30" s="8" customFormat="1" x14ac:dyDescent="0.35">
      <c r="B67" s="9"/>
      <c r="C67" s="9"/>
      <c r="D67" s="9"/>
      <c r="E67" s="9"/>
      <c r="F67" s="9"/>
      <c r="G67" s="9"/>
      <c r="H67" s="9"/>
      <c r="I67" s="9"/>
      <c r="J67" s="9"/>
      <c r="K67" s="9"/>
      <c r="L67" s="9"/>
      <c r="M67" s="9"/>
      <c r="N67" s="9"/>
      <c r="O67" s="9"/>
      <c r="P67" s="10"/>
      <c r="Q67" s="9"/>
      <c r="R67" s="13"/>
      <c r="S67" s="4"/>
      <c r="T67" s="4"/>
      <c r="U67" s="4"/>
      <c r="V67" s="4"/>
      <c r="W67" s="4"/>
      <c r="X67" s="4"/>
      <c r="Y67" s="4"/>
      <c r="Z67" s="4"/>
      <c r="AA67" s="4"/>
      <c r="AB67" s="4"/>
      <c r="AC67" s="4"/>
      <c r="AD67" s="4"/>
    </row>
    <row r="68" spans="1:30" s="1" customFormat="1" x14ac:dyDescent="0.35">
      <c r="A68" s="23" t="s">
        <v>66</v>
      </c>
      <c r="B68" s="24">
        <f t="shared" ref="B68:M68" si="31">SUM(B69:B72)</f>
        <v>0</v>
      </c>
      <c r="C68" s="24">
        <f t="shared" si="31"/>
        <v>0</v>
      </c>
      <c r="D68" s="24">
        <f t="shared" si="31"/>
        <v>0</v>
      </c>
      <c r="E68" s="24">
        <f t="shared" si="31"/>
        <v>0</v>
      </c>
      <c r="F68" s="24">
        <f t="shared" si="31"/>
        <v>0</v>
      </c>
      <c r="G68" s="24">
        <f t="shared" si="31"/>
        <v>0</v>
      </c>
      <c r="H68" s="24">
        <f t="shared" si="31"/>
        <v>0</v>
      </c>
      <c r="I68" s="24">
        <f t="shared" si="31"/>
        <v>0</v>
      </c>
      <c r="J68" s="24">
        <f t="shared" si="31"/>
        <v>0</v>
      </c>
      <c r="K68" s="24">
        <f t="shared" si="31"/>
        <v>0</v>
      </c>
      <c r="L68" s="24">
        <f t="shared" si="31"/>
        <v>0</v>
      </c>
      <c r="M68" s="24">
        <f t="shared" si="31"/>
        <v>0</v>
      </c>
      <c r="N68" s="24">
        <f>SUM(B68:M68)</f>
        <v>0</v>
      </c>
      <c r="O68" s="24">
        <f>N68/12</f>
        <v>0</v>
      </c>
      <c r="P68" s="24"/>
      <c r="Q68" s="24">
        <f>SUM(Q69:Q75)</f>
        <v>0</v>
      </c>
      <c r="R68" s="22">
        <f>Q68-N68</f>
        <v>0</v>
      </c>
      <c r="S68"/>
      <c r="T68"/>
      <c r="U68" s="12"/>
      <c r="V68"/>
      <c r="W68"/>
      <c r="X68"/>
      <c r="Y68"/>
      <c r="Z68"/>
      <c r="AA68"/>
      <c r="AB68"/>
      <c r="AC68"/>
      <c r="AD68"/>
    </row>
    <row r="69" spans="1:30" x14ac:dyDescent="0.35">
      <c r="A69" t="s">
        <v>58</v>
      </c>
      <c r="B69" s="2"/>
      <c r="C69" s="2"/>
      <c r="D69" s="2"/>
      <c r="E69" s="2"/>
      <c r="F69" s="2"/>
      <c r="G69" s="2"/>
      <c r="H69" s="2"/>
      <c r="I69" s="2"/>
      <c r="J69" s="2"/>
      <c r="K69" s="2"/>
      <c r="M69" s="2"/>
      <c r="N69" s="2">
        <f>SUM(B69:M69)</f>
        <v>0</v>
      </c>
      <c r="O69" s="2">
        <f>N69/12</f>
        <v>0</v>
      </c>
      <c r="P69" s="10"/>
      <c r="Q69" s="2"/>
      <c r="R69" s="18"/>
    </row>
    <row r="70" spans="1:30" x14ac:dyDescent="0.35">
      <c r="B70" s="2"/>
      <c r="C70" s="2"/>
      <c r="D70" s="2"/>
      <c r="E70" s="2"/>
      <c r="F70" s="2"/>
      <c r="G70" s="2"/>
      <c r="H70" s="2"/>
      <c r="I70" s="2"/>
      <c r="J70" s="2"/>
      <c r="K70" s="2"/>
      <c r="L70" s="2"/>
      <c r="M70" s="2"/>
      <c r="N70" s="2">
        <f>SUM(B70:M70)</f>
        <v>0</v>
      </c>
      <c r="O70" s="2">
        <f t="shared" ref="O70:O72" si="32">N70/12</f>
        <v>0</v>
      </c>
      <c r="P70" s="10"/>
      <c r="Q70" s="2"/>
      <c r="R70" s="18"/>
    </row>
    <row r="71" spans="1:30" ht="15" customHeight="1" x14ac:dyDescent="0.35">
      <c r="B71" s="2"/>
      <c r="C71" s="2"/>
      <c r="D71" s="2"/>
      <c r="E71" s="2"/>
      <c r="F71" s="2"/>
      <c r="G71" s="2"/>
      <c r="H71" s="2"/>
      <c r="I71" s="2"/>
      <c r="J71" s="2"/>
      <c r="K71" s="2"/>
      <c r="L71" s="2"/>
      <c r="M71" s="2"/>
      <c r="N71" s="2">
        <f t="shared" ref="N71:N72" si="33">SUM(B71:M71)</f>
        <v>0</v>
      </c>
      <c r="O71" s="2">
        <f t="shared" si="32"/>
        <v>0</v>
      </c>
      <c r="P71" s="10"/>
      <c r="Q71" s="2"/>
      <c r="R71" s="18"/>
    </row>
    <row r="72" spans="1:30" ht="15" customHeight="1" x14ac:dyDescent="0.35">
      <c r="B72" s="2"/>
      <c r="C72" s="2"/>
      <c r="D72" s="2"/>
      <c r="E72" s="2"/>
      <c r="F72" s="2"/>
      <c r="G72" s="2"/>
      <c r="H72" s="2"/>
      <c r="I72" s="2"/>
      <c r="J72" s="2"/>
      <c r="K72" s="2"/>
      <c r="L72" s="2"/>
      <c r="M72" s="2"/>
      <c r="N72" s="2">
        <f t="shared" si="33"/>
        <v>0</v>
      </c>
      <c r="O72" s="2">
        <f t="shared" si="32"/>
        <v>0</v>
      </c>
      <c r="P72" s="10"/>
      <c r="Q72" s="2"/>
      <c r="R72" s="18"/>
    </row>
    <row r="73" spans="1:30" ht="15" customHeight="1" x14ac:dyDescent="0.35">
      <c r="B73" s="2"/>
      <c r="C73" s="2"/>
      <c r="D73" s="2"/>
      <c r="E73" s="2"/>
      <c r="F73" s="2"/>
      <c r="G73" s="2"/>
      <c r="H73" s="2"/>
      <c r="I73" s="2"/>
      <c r="J73" s="2"/>
      <c r="K73" s="2"/>
      <c r="L73" s="2"/>
      <c r="M73" s="2"/>
      <c r="N73" s="2">
        <f t="shared" ref="N73" si="34">SUM(B73:M73)</f>
        <v>0</v>
      </c>
      <c r="O73" s="2">
        <f t="shared" ref="O73" si="35">N73/12</f>
        <v>0</v>
      </c>
      <c r="P73" s="10"/>
      <c r="Q73" s="2"/>
      <c r="R73" s="18"/>
    </row>
    <row r="74" spans="1:30" ht="15" customHeight="1" x14ac:dyDescent="0.35">
      <c r="B74" s="2"/>
      <c r="C74" s="2"/>
      <c r="D74" s="2"/>
      <c r="E74" s="2"/>
      <c r="F74" s="2"/>
      <c r="G74" s="2"/>
      <c r="H74" s="2"/>
      <c r="I74" s="2"/>
      <c r="J74" s="2"/>
      <c r="K74" s="2"/>
      <c r="L74" s="2"/>
      <c r="M74" s="2"/>
      <c r="N74" s="2"/>
      <c r="O74" s="2"/>
      <c r="P74" s="10"/>
      <c r="Q74" s="2"/>
      <c r="R74" s="18"/>
    </row>
    <row r="75" spans="1:30" ht="15" customHeight="1" x14ac:dyDescent="0.35">
      <c r="B75" s="2"/>
      <c r="C75" s="2"/>
      <c r="D75" s="2"/>
      <c r="E75" s="2"/>
      <c r="F75" s="2"/>
      <c r="G75" s="2"/>
      <c r="H75" s="2"/>
      <c r="N75" s="2"/>
      <c r="P75" s="10"/>
      <c r="Q75" s="2"/>
    </row>
    <row r="76" spans="1:30" s="1" customFormat="1" x14ac:dyDescent="0.35">
      <c r="A76" s="15" t="s">
        <v>59</v>
      </c>
      <c r="B76" s="16">
        <f t="shared" ref="B76:R76" si="36">B66-B68</f>
        <v>0</v>
      </c>
      <c r="C76" s="16">
        <f t="shared" si="36"/>
        <v>0</v>
      </c>
      <c r="D76" s="16">
        <f t="shared" si="36"/>
        <v>0</v>
      </c>
      <c r="E76" s="16">
        <f t="shared" si="36"/>
        <v>0</v>
      </c>
      <c r="F76" s="16">
        <f t="shared" si="36"/>
        <v>0</v>
      </c>
      <c r="G76" s="16">
        <f t="shared" si="36"/>
        <v>0</v>
      </c>
      <c r="H76" s="16">
        <f t="shared" si="36"/>
        <v>0</v>
      </c>
      <c r="I76" s="16">
        <f t="shared" si="36"/>
        <v>0</v>
      </c>
      <c r="J76" s="16">
        <f t="shared" si="36"/>
        <v>0</v>
      </c>
      <c r="K76" s="16">
        <f t="shared" si="36"/>
        <v>0</v>
      </c>
      <c r="L76" s="16">
        <f t="shared" si="36"/>
        <v>0</v>
      </c>
      <c r="M76" s="16">
        <f t="shared" si="36"/>
        <v>0</v>
      </c>
      <c r="N76" s="16">
        <f t="shared" si="36"/>
        <v>0</v>
      </c>
      <c r="O76" s="16">
        <f t="shared" si="36"/>
        <v>0</v>
      </c>
      <c r="P76" s="16"/>
      <c r="Q76" s="16">
        <f t="shared" si="36"/>
        <v>0</v>
      </c>
      <c r="R76" s="16">
        <f t="shared" si="36"/>
        <v>0</v>
      </c>
      <c r="S76"/>
      <c r="T76"/>
      <c r="U76"/>
      <c r="V76"/>
      <c r="W76"/>
      <c r="X76"/>
      <c r="Y76"/>
      <c r="Z76"/>
      <c r="AA76"/>
      <c r="AB76"/>
      <c r="AC76"/>
      <c r="AD76"/>
    </row>
    <row r="84" spans="22:27" x14ac:dyDescent="0.35">
      <c r="V84" s="4"/>
      <c r="W84" s="4"/>
      <c r="X84" s="4"/>
      <c r="Y84" s="4"/>
      <c r="Z84" s="4"/>
      <c r="AA84" s="4"/>
    </row>
    <row r="85" spans="22:27" x14ac:dyDescent="0.35">
      <c r="V85" s="4"/>
      <c r="W85" s="4"/>
      <c r="X85" s="4"/>
      <c r="Y85" s="4"/>
      <c r="Z85" s="4"/>
      <c r="AA85" s="4"/>
    </row>
    <row r="86" spans="22:27" x14ac:dyDescent="0.35">
      <c r="V86" s="4"/>
      <c r="W86" s="4"/>
      <c r="X86" s="4"/>
      <c r="Y86" s="4"/>
      <c r="Z86" s="4"/>
      <c r="AA86" s="4"/>
    </row>
    <row r="87" spans="22:27" x14ac:dyDescent="0.35">
      <c r="V87" s="4"/>
      <c r="W87" s="4"/>
      <c r="X87" s="4"/>
      <c r="Y87" s="4"/>
      <c r="Z87" s="4"/>
      <c r="AA87" s="4"/>
    </row>
    <row r="88" spans="22:27" x14ac:dyDescent="0.35">
      <c r="V88" s="4"/>
      <c r="W88" s="5"/>
      <c r="X88" s="6"/>
      <c r="Y88" s="7"/>
      <c r="Z88" s="4"/>
      <c r="AA88" s="4"/>
    </row>
    <row r="89" spans="22:27" x14ac:dyDescent="0.35">
      <c r="V89" s="4"/>
      <c r="W89" s="5"/>
      <c r="X89" s="6"/>
      <c r="Y89" s="7"/>
      <c r="Z89" s="4"/>
      <c r="AA89" s="4"/>
    </row>
    <row r="90" spans="22:27" x14ac:dyDescent="0.35">
      <c r="V90" s="4"/>
      <c r="W90" s="6"/>
      <c r="X90" s="6"/>
      <c r="Y90" s="7"/>
      <c r="Z90" s="4"/>
      <c r="AA90" s="4"/>
    </row>
    <row r="91" spans="22:27" x14ac:dyDescent="0.35">
      <c r="V91" s="4"/>
      <c r="W91" s="6"/>
      <c r="X91" s="6"/>
      <c r="Y91" s="7"/>
      <c r="Z91" s="4"/>
      <c r="AA91" s="4"/>
    </row>
    <row r="92" spans="22:27" x14ac:dyDescent="0.35">
      <c r="V92" s="4"/>
      <c r="W92" s="5"/>
      <c r="X92" s="6"/>
      <c r="Y92" s="7"/>
      <c r="Z92" s="4"/>
      <c r="AA92" s="4"/>
    </row>
    <row r="93" spans="22:27" x14ac:dyDescent="0.35">
      <c r="V93" s="4"/>
      <c r="W93" s="5"/>
      <c r="X93" s="6"/>
      <c r="Y93" s="7"/>
      <c r="Z93" s="4"/>
      <c r="AA93" s="4"/>
    </row>
    <row r="94" spans="22:27" x14ac:dyDescent="0.35">
      <c r="V94" s="4"/>
      <c r="W94" s="5"/>
      <c r="X94" s="6"/>
      <c r="Y94" s="7"/>
      <c r="Z94" s="4"/>
      <c r="AA94" s="4"/>
    </row>
    <row r="95" spans="22:27" x14ac:dyDescent="0.35">
      <c r="V95" s="4"/>
      <c r="W95" s="5"/>
      <c r="X95" s="6"/>
      <c r="Y95" s="7"/>
      <c r="Z95" s="4"/>
      <c r="AA95" s="4"/>
    </row>
    <row r="96" spans="22:27" x14ac:dyDescent="0.35">
      <c r="V96" s="4"/>
      <c r="W96" s="5"/>
      <c r="X96" s="6"/>
      <c r="Y96" s="7"/>
      <c r="Z96" s="4"/>
      <c r="AA96" s="4"/>
    </row>
    <row r="97" spans="22:27" x14ac:dyDescent="0.35">
      <c r="V97" s="4"/>
      <c r="W97" s="5"/>
      <c r="X97" s="6"/>
      <c r="Y97" s="7"/>
      <c r="Z97" s="4"/>
      <c r="AA97" s="4"/>
    </row>
    <row r="98" spans="22:27" x14ac:dyDescent="0.35">
      <c r="V98" s="4"/>
      <c r="W98" s="5"/>
      <c r="X98" s="6"/>
      <c r="Y98" s="7"/>
      <c r="Z98" s="4"/>
      <c r="AA98" s="4"/>
    </row>
    <row r="99" spans="22:27" x14ac:dyDescent="0.35">
      <c r="V99" s="4"/>
      <c r="W99" s="5"/>
      <c r="X99" s="6"/>
      <c r="Y99" s="7"/>
      <c r="Z99" s="4"/>
      <c r="AA99" s="4"/>
    </row>
    <row r="100" spans="22:27" x14ac:dyDescent="0.35">
      <c r="V100" s="4"/>
      <c r="W100" s="5"/>
      <c r="X100" s="6"/>
      <c r="Y100" s="7"/>
      <c r="Z100" s="4"/>
      <c r="AA100" s="4"/>
    </row>
    <row r="101" spans="22:27" x14ac:dyDescent="0.35">
      <c r="V101" s="4"/>
      <c r="W101" s="5"/>
      <c r="X101" s="6"/>
      <c r="Y101" s="7"/>
      <c r="Z101" s="4"/>
      <c r="AA101" s="4"/>
    </row>
    <row r="102" spans="22:27" x14ac:dyDescent="0.35">
      <c r="V102" s="4"/>
      <c r="W102" s="5"/>
      <c r="X102" s="6"/>
      <c r="Y102" s="7"/>
      <c r="Z102" s="4"/>
      <c r="AA102" s="4"/>
    </row>
    <row r="103" spans="22:27" x14ac:dyDescent="0.35">
      <c r="V103" s="4"/>
      <c r="W103" s="5"/>
      <c r="X103" s="6"/>
      <c r="Y103" s="7"/>
      <c r="Z103" s="4"/>
      <c r="AA103" s="4"/>
    </row>
    <row r="104" spans="22:27" x14ac:dyDescent="0.35">
      <c r="V104" s="4"/>
      <c r="W104" s="5"/>
      <c r="X104" s="6"/>
      <c r="Y104" s="7"/>
      <c r="Z104" s="4"/>
      <c r="AA104" s="4"/>
    </row>
    <row r="105" spans="22:27" x14ac:dyDescent="0.35">
      <c r="V105" s="4"/>
      <c r="W105" s="5"/>
      <c r="X105" s="6"/>
      <c r="Y105" s="7"/>
      <c r="Z105" s="4"/>
      <c r="AA105" s="4"/>
    </row>
    <row r="106" spans="22:27" x14ac:dyDescent="0.35">
      <c r="V106" s="4"/>
      <c r="W106" s="5"/>
      <c r="X106" s="6"/>
      <c r="Y106" s="7"/>
      <c r="Z106" s="4"/>
      <c r="AA106" s="4"/>
    </row>
    <row r="107" spans="22:27" x14ac:dyDescent="0.35">
      <c r="V107" s="4"/>
      <c r="W107" s="6"/>
      <c r="X107" s="6"/>
      <c r="Y107" s="7"/>
      <c r="Z107" s="4"/>
      <c r="AA107" s="4"/>
    </row>
  </sheetData>
  <pageMargins left="0.7" right="0.7" top="0.75" bottom="0.75" header="0.3" footer="0.3"/>
  <pageSetup paperSize="9" orientation="portrait" horizontalDpi="4294967293"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389423-4CE7-4637-B692-9582F80D3F0C}">
  <sheetPr>
    <tabColor theme="9" tint="0.59999389629810485"/>
  </sheetPr>
  <dimension ref="A1:AD107"/>
  <sheetViews>
    <sheetView topLeftCell="A2" workbookViewId="0">
      <pane ySplit="1" topLeftCell="A3" activePane="bottomLeft" state="frozen"/>
      <selection activeCell="A2" sqref="A2"/>
      <selection pane="bottomLeft" activeCell="P3" sqref="P3"/>
    </sheetView>
  </sheetViews>
  <sheetFormatPr defaultRowHeight="14.5" x14ac:dyDescent="0.35"/>
  <cols>
    <col min="1" max="1" width="17.7265625" bestFit="1" customWidth="1"/>
    <col min="2" max="3" width="12.453125" customWidth="1"/>
    <col min="4" max="4" width="10.81640625" customWidth="1"/>
    <col min="5" max="5" width="9.81640625" customWidth="1"/>
    <col min="6" max="6" width="10.81640625" customWidth="1"/>
    <col min="7" max="7" width="9.81640625" customWidth="1"/>
    <col min="8" max="8" width="10.7265625" customWidth="1"/>
    <col min="9" max="9" width="9.81640625" customWidth="1"/>
    <col min="10" max="10" width="10.7265625" customWidth="1"/>
    <col min="11" max="12" width="10.453125" customWidth="1"/>
    <col min="13" max="14" width="10.81640625" bestFit="1" customWidth="1"/>
    <col min="15" max="15" width="9.81640625" bestFit="1" customWidth="1"/>
    <col min="16" max="16" width="13.1796875" customWidth="1"/>
    <col min="17" max="17" width="12.1796875" bestFit="1" customWidth="1"/>
    <col min="18" max="18" width="18.1796875" style="13" customWidth="1"/>
    <col min="19" max="20" width="16" customWidth="1"/>
    <col min="21" max="21" width="12.1796875" bestFit="1" customWidth="1"/>
    <col min="24" max="24" width="19" customWidth="1"/>
    <col min="25" max="25" width="9.54296875" bestFit="1" customWidth="1"/>
  </cols>
  <sheetData>
    <row r="1" spans="1:30" hidden="1" x14ac:dyDescent="0.35"/>
    <row r="2" spans="1:30" x14ac:dyDescent="0.35">
      <c r="A2" t="s">
        <v>0</v>
      </c>
      <c r="B2" s="3" t="s">
        <v>1</v>
      </c>
      <c r="C2" s="3" t="s">
        <v>2</v>
      </c>
      <c r="D2" s="3" t="s">
        <v>3</v>
      </c>
      <c r="E2" s="3" t="s">
        <v>4</v>
      </c>
      <c r="F2" s="3" t="s">
        <v>5</v>
      </c>
      <c r="G2" s="3" t="s">
        <v>6</v>
      </c>
      <c r="H2" s="3" t="s">
        <v>7</v>
      </c>
      <c r="I2" s="3" t="s">
        <v>8</v>
      </c>
      <c r="J2" s="3" t="s">
        <v>9</v>
      </c>
      <c r="K2" s="3" t="s">
        <v>10</v>
      </c>
      <c r="L2" s="3" t="s">
        <v>11</v>
      </c>
      <c r="M2" s="3" t="s">
        <v>12</v>
      </c>
      <c r="N2" s="3" t="s">
        <v>13</v>
      </c>
      <c r="O2" s="3" t="s">
        <v>14</v>
      </c>
      <c r="P2" s="3" t="s">
        <v>69</v>
      </c>
      <c r="Q2" s="3" t="s">
        <v>74</v>
      </c>
      <c r="R2" s="14" t="s">
        <v>60</v>
      </c>
      <c r="S2" s="3"/>
      <c r="T2" s="3"/>
      <c r="U2" s="3"/>
    </row>
    <row r="3" spans="1:30" x14ac:dyDescent="0.35">
      <c r="A3" s="15" t="s">
        <v>15</v>
      </c>
      <c r="B3" s="16">
        <f t="shared" ref="B3:L3" si="0">SUM(B4:B9)</f>
        <v>0</v>
      </c>
      <c r="C3" s="16">
        <f t="shared" si="0"/>
        <v>0</v>
      </c>
      <c r="D3" s="16">
        <f t="shared" si="0"/>
        <v>0</v>
      </c>
      <c r="E3" s="16">
        <f t="shared" si="0"/>
        <v>0</v>
      </c>
      <c r="F3" s="16">
        <f t="shared" si="0"/>
        <v>0</v>
      </c>
      <c r="G3" s="16">
        <f t="shared" si="0"/>
        <v>0</v>
      </c>
      <c r="H3" s="16">
        <f t="shared" si="0"/>
        <v>0</v>
      </c>
      <c r="I3" s="16">
        <f t="shared" si="0"/>
        <v>0</v>
      </c>
      <c r="J3" s="16">
        <f t="shared" si="0"/>
        <v>0</v>
      </c>
      <c r="K3" s="16">
        <f t="shared" si="0"/>
        <v>0</v>
      </c>
      <c r="L3" s="16">
        <f t="shared" si="0"/>
        <v>0</v>
      </c>
      <c r="M3" s="16">
        <f>SUM(M4:M9)</f>
        <v>0</v>
      </c>
      <c r="N3" s="16">
        <f>SUM(N4:N9)</f>
        <v>0</v>
      </c>
      <c r="O3" s="16">
        <f t="shared" ref="O3:O9" si="1">N3/12</f>
        <v>0</v>
      </c>
      <c r="P3" s="16">
        <f>'2024'!N3</f>
        <v>0</v>
      </c>
      <c r="Q3" s="16">
        <f>SUM(Q4:Q9)</f>
        <v>0</v>
      </c>
      <c r="R3" s="17">
        <f t="shared" ref="R3:R9" si="2">Q3-N3</f>
        <v>0</v>
      </c>
      <c r="U3" s="12"/>
      <c r="X3" s="2"/>
    </row>
    <row r="4" spans="1:30" x14ac:dyDescent="0.35">
      <c r="A4" t="s">
        <v>16</v>
      </c>
      <c r="B4" s="2"/>
      <c r="C4" s="2"/>
      <c r="D4" s="2"/>
      <c r="E4" s="2"/>
      <c r="F4" s="2"/>
      <c r="G4" s="2"/>
      <c r="H4" s="2"/>
      <c r="I4" s="2"/>
      <c r="J4" s="2"/>
      <c r="K4" s="2"/>
      <c r="L4" s="2"/>
      <c r="M4" s="2"/>
      <c r="N4" s="2">
        <f t="shared" ref="N4:N9" si="3">SUM(B4:M4)</f>
        <v>0</v>
      </c>
      <c r="O4" s="2">
        <f t="shared" si="1"/>
        <v>0</v>
      </c>
      <c r="P4" s="16">
        <f>'2024'!N4</f>
        <v>0</v>
      </c>
      <c r="Q4" s="2"/>
      <c r="R4" s="19">
        <f t="shared" si="2"/>
        <v>0</v>
      </c>
      <c r="X4" s="2"/>
      <c r="Y4" s="11"/>
    </row>
    <row r="5" spans="1:30" x14ac:dyDescent="0.35">
      <c r="A5" t="s">
        <v>61</v>
      </c>
      <c r="B5" s="2"/>
      <c r="C5" s="2"/>
      <c r="D5" s="2"/>
      <c r="E5" s="2"/>
      <c r="F5" s="2"/>
      <c r="G5" s="2"/>
      <c r="H5" s="2"/>
      <c r="I5" s="2"/>
      <c r="J5" s="2"/>
      <c r="K5" s="2"/>
      <c r="L5" s="2"/>
      <c r="M5" s="2"/>
      <c r="N5" s="2">
        <f t="shared" si="3"/>
        <v>0</v>
      </c>
      <c r="O5" s="2">
        <f t="shared" si="1"/>
        <v>0</v>
      </c>
      <c r="P5" s="16">
        <f>'2024'!N5</f>
        <v>0</v>
      </c>
      <c r="Q5" s="2"/>
      <c r="R5" s="19">
        <f t="shared" si="2"/>
        <v>0</v>
      </c>
      <c r="X5" s="2"/>
      <c r="Y5" s="11"/>
    </row>
    <row r="6" spans="1:30" x14ac:dyDescent="0.35">
      <c r="A6" t="s">
        <v>17</v>
      </c>
      <c r="B6" s="2"/>
      <c r="C6" s="2"/>
      <c r="D6" s="2"/>
      <c r="E6" s="2"/>
      <c r="F6" s="2"/>
      <c r="G6" s="2"/>
      <c r="H6" s="2"/>
      <c r="I6" s="2"/>
      <c r="J6" s="2"/>
      <c r="K6" s="2"/>
      <c r="L6" s="2"/>
      <c r="M6" s="2"/>
      <c r="N6" s="2">
        <f t="shared" si="3"/>
        <v>0</v>
      </c>
      <c r="O6" s="2">
        <f t="shared" si="1"/>
        <v>0</v>
      </c>
      <c r="P6" s="16">
        <f>'2024'!N6</f>
        <v>0</v>
      </c>
      <c r="Q6" s="2"/>
      <c r="R6" s="19">
        <f t="shared" si="2"/>
        <v>0</v>
      </c>
      <c r="X6" s="2"/>
      <c r="Y6" s="2"/>
    </row>
    <row r="7" spans="1:30" x14ac:dyDescent="0.35">
      <c r="A7" t="s">
        <v>18</v>
      </c>
      <c r="B7" s="2"/>
      <c r="C7" s="2"/>
      <c r="D7" s="2"/>
      <c r="E7" s="2"/>
      <c r="F7" s="2"/>
      <c r="G7" s="2"/>
      <c r="H7" s="2"/>
      <c r="I7" s="2"/>
      <c r="J7" s="2"/>
      <c r="K7" s="2"/>
      <c r="L7" s="2"/>
      <c r="M7" s="2"/>
      <c r="N7" s="2">
        <f t="shared" si="3"/>
        <v>0</v>
      </c>
      <c r="O7" s="2">
        <f t="shared" si="1"/>
        <v>0</v>
      </c>
      <c r="P7" s="16">
        <f>'2024'!N7</f>
        <v>0</v>
      </c>
      <c r="Q7" s="2"/>
      <c r="R7" s="19">
        <f t="shared" si="2"/>
        <v>0</v>
      </c>
    </row>
    <row r="8" spans="1:30" x14ac:dyDescent="0.35">
      <c r="B8" s="2"/>
      <c r="C8" s="2"/>
      <c r="D8" s="2"/>
      <c r="E8" s="2"/>
      <c r="F8" s="2"/>
      <c r="G8" s="2"/>
      <c r="H8" s="2"/>
      <c r="I8" s="2"/>
      <c r="J8" s="2"/>
      <c r="K8" s="2"/>
      <c r="L8" s="2"/>
      <c r="M8" s="2"/>
      <c r="N8" s="2">
        <f t="shared" si="3"/>
        <v>0</v>
      </c>
      <c r="O8" s="2">
        <f t="shared" si="1"/>
        <v>0</v>
      </c>
      <c r="P8" s="16">
        <f>'2024'!N8</f>
        <v>0</v>
      </c>
      <c r="Q8" s="2"/>
      <c r="R8" s="19">
        <f t="shared" si="2"/>
        <v>0</v>
      </c>
    </row>
    <row r="9" spans="1:30" x14ac:dyDescent="0.35">
      <c r="B9" s="2"/>
      <c r="C9" s="2"/>
      <c r="D9" s="2"/>
      <c r="E9" s="2"/>
      <c r="F9" s="2"/>
      <c r="G9" s="2"/>
      <c r="H9" s="2"/>
      <c r="I9" s="2"/>
      <c r="J9" s="2"/>
      <c r="K9" s="2"/>
      <c r="L9" s="2"/>
      <c r="M9" s="2"/>
      <c r="N9" s="2">
        <f t="shared" si="3"/>
        <v>0</v>
      </c>
      <c r="O9" s="2">
        <f t="shared" si="1"/>
        <v>0</v>
      </c>
      <c r="P9" s="16">
        <f>'2024'!N9</f>
        <v>0</v>
      </c>
      <c r="Q9" s="2"/>
      <c r="R9" s="19">
        <f t="shared" si="2"/>
        <v>0</v>
      </c>
    </row>
    <row r="10" spans="1:30" x14ac:dyDescent="0.35">
      <c r="B10" s="2"/>
      <c r="C10" s="2"/>
      <c r="D10" s="2"/>
      <c r="E10" s="2"/>
      <c r="F10" s="2"/>
      <c r="G10" s="2"/>
      <c r="H10" s="2"/>
      <c r="I10" s="2"/>
      <c r="J10" s="2"/>
      <c r="K10" s="2"/>
      <c r="L10" s="2"/>
      <c r="M10" s="2"/>
      <c r="N10" s="2"/>
      <c r="O10" s="2"/>
      <c r="P10" s="16">
        <f>'2024'!N10</f>
        <v>0</v>
      </c>
      <c r="Q10" s="2"/>
    </row>
    <row r="11" spans="1:30" s="1" customFormat="1" x14ac:dyDescent="0.35">
      <c r="A11" s="15" t="s">
        <v>20</v>
      </c>
      <c r="B11" s="16">
        <f>B52+B44+B35+B23+B12</f>
        <v>0</v>
      </c>
      <c r="C11" s="16">
        <f t="shared" ref="C11:M11" si="4">C52+C44+C35+C23+C12</f>
        <v>0</v>
      </c>
      <c r="D11" s="16">
        <f t="shared" si="4"/>
        <v>0</v>
      </c>
      <c r="E11" s="16">
        <f t="shared" si="4"/>
        <v>0</v>
      </c>
      <c r="F11" s="16">
        <f t="shared" si="4"/>
        <v>0</v>
      </c>
      <c r="G11" s="16">
        <f t="shared" si="4"/>
        <v>0</v>
      </c>
      <c r="H11" s="16">
        <f t="shared" si="4"/>
        <v>0</v>
      </c>
      <c r="I11" s="16">
        <f t="shared" si="4"/>
        <v>0</v>
      </c>
      <c r="J11" s="16">
        <f t="shared" si="4"/>
        <v>0</v>
      </c>
      <c r="K11" s="16">
        <f t="shared" si="4"/>
        <v>0</v>
      </c>
      <c r="L11" s="16">
        <f t="shared" si="4"/>
        <v>0</v>
      </c>
      <c r="M11" s="16">
        <f t="shared" si="4"/>
        <v>0</v>
      </c>
      <c r="N11" s="16">
        <f>N52+N44+N35+N23+N12</f>
        <v>0</v>
      </c>
      <c r="O11" s="16">
        <f>N11/12</f>
        <v>0</v>
      </c>
      <c r="P11" s="16">
        <f>'2024'!N11</f>
        <v>0</v>
      </c>
      <c r="Q11" s="16">
        <f>Q12+Q23+Q35+Q44+Q52</f>
        <v>0</v>
      </c>
      <c r="R11" s="17">
        <f>Q11-N11</f>
        <v>0</v>
      </c>
      <c r="S11" s="12"/>
      <c r="T11"/>
      <c r="U11" s="12"/>
      <c r="V11"/>
      <c r="W11"/>
      <c r="X11"/>
      <c r="Y11"/>
      <c r="Z11"/>
      <c r="AA11"/>
      <c r="AB11"/>
      <c r="AC11"/>
      <c r="AD11"/>
    </row>
    <row r="12" spans="1:30" x14ac:dyDescent="0.35">
      <c r="A12" s="20" t="s">
        <v>21</v>
      </c>
      <c r="B12" s="21">
        <f>SUM(B13:B19)</f>
        <v>0</v>
      </c>
      <c r="C12" s="21">
        <f t="shared" ref="C12:L12" si="5">SUM(C13:C19)</f>
        <v>0</v>
      </c>
      <c r="D12" s="21">
        <f t="shared" si="5"/>
        <v>0</v>
      </c>
      <c r="E12" s="21">
        <f t="shared" si="5"/>
        <v>0</v>
      </c>
      <c r="F12" s="21">
        <f t="shared" si="5"/>
        <v>0</v>
      </c>
      <c r="G12" s="21">
        <f t="shared" si="5"/>
        <v>0</v>
      </c>
      <c r="H12" s="21">
        <f t="shared" si="5"/>
        <v>0</v>
      </c>
      <c r="I12" s="21">
        <f t="shared" si="5"/>
        <v>0</v>
      </c>
      <c r="J12" s="21">
        <f t="shared" si="5"/>
        <v>0</v>
      </c>
      <c r="K12" s="21">
        <f t="shared" si="5"/>
        <v>0</v>
      </c>
      <c r="L12" s="21">
        <f t="shared" si="5"/>
        <v>0</v>
      </c>
      <c r="M12" s="21">
        <f>SUM(M13:M19)</f>
        <v>0</v>
      </c>
      <c r="N12" s="21">
        <f>SUM(B12:M12)</f>
        <v>0</v>
      </c>
      <c r="O12" s="21">
        <f>N12/12</f>
        <v>0</v>
      </c>
      <c r="P12" s="16">
        <f>'2024'!N12</f>
        <v>0</v>
      </c>
      <c r="Q12" s="21">
        <f>SUM(Q13:Q19)</f>
        <v>0</v>
      </c>
      <c r="R12" s="22">
        <f>Q12-N12</f>
        <v>0</v>
      </c>
      <c r="S12" s="2"/>
      <c r="T12" s="2"/>
      <c r="U12" s="12"/>
    </row>
    <row r="13" spans="1:30" x14ac:dyDescent="0.35">
      <c r="A13" t="s">
        <v>22</v>
      </c>
      <c r="B13" s="2"/>
      <c r="C13" s="2"/>
      <c r="D13" s="2"/>
      <c r="E13" s="2"/>
      <c r="F13" s="2"/>
      <c r="G13" s="2"/>
      <c r="H13" s="2"/>
      <c r="I13" s="2"/>
      <c r="J13" s="2"/>
      <c r="K13" s="2"/>
      <c r="L13" s="2"/>
      <c r="M13" s="2"/>
      <c r="N13" s="2">
        <f t="shared" ref="N13:N21" si="6">SUM(B13:M13)</f>
        <v>0</v>
      </c>
      <c r="O13" s="2">
        <f>N13/12</f>
        <v>0</v>
      </c>
      <c r="P13" s="16">
        <f>'2024'!N13</f>
        <v>0</v>
      </c>
      <c r="Q13" s="2"/>
      <c r="R13" s="19"/>
      <c r="S13" s="2"/>
      <c r="T13" s="2"/>
    </row>
    <row r="14" spans="1:30" x14ac:dyDescent="0.35">
      <c r="A14" t="s">
        <v>23</v>
      </c>
      <c r="B14" s="2"/>
      <c r="C14" s="2"/>
      <c r="D14" s="2"/>
      <c r="E14" s="2"/>
      <c r="F14" s="2"/>
      <c r="G14" s="2"/>
      <c r="H14" s="2"/>
      <c r="I14" s="2"/>
      <c r="J14" s="2"/>
      <c r="K14" s="2"/>
      <c r="L14" s="2"/>
      <c r="M14" s="2"/>
      <c r="N14" s="2">
        <f t="shared" si="6"/>
        <v>0</v>
      </c>
      <c r="O14" s="2">
        <f t="shared" ref="O14:O21" si="7">N14/12</f>
        <v>0</v>
      </c>
      <c r="P14" s="16">
        <f>'2024'!N14</f>
        <v>0</v>
      </c>
      <c r="Q14" s="2"/>
      <c r="R14" s="19"/>
      <c r="S14" s="2"/>
      <c r="T14" s="2"/>
    </row>
    <row r="15" spans="1:30" x14ac:dyDescent="0.35">
      <c r="A15" t="s">
        <v>24</v>
      </c>
      <c r="B15" s="2"/>
      <c r="C15" s="2"/>
      <c r="D15" s="2"/>
      <c r="E15" s="2"/>
      <c r="F15" s="2"/>
      <c r="G15" s="2"/>
      <c r="H15" s="2"/>
      <c r="I15" s="2"/>
      <c r="J15" s="2"/>
      <c r="K15" s="2"/>
      <c r="L15" s="2"/>
      <c r="M15" s="2"/>
      <c r="N15" s="2">
        <f t="shared" si="6"/>
        <v>0</v>
      </c>
      <c r="O15" s="2">
        <f t="shared" si="7"/>
        <v>0</v>
      </c>
      <c r="P15" s="16">
        <f>'2024'!N15</f>
        <v>0</v>
      </c>
      <c r="Q15" s="2"/>
      <c r="R15" s="19"/>
      <c r="S15" s="2"/>
      <c r="T15" s="2"/>
    </row>
    <row r="16" spans="1:30" x14ac:dyDescent="0.35">
      <c r="A16" t="s">
        <v>25</v>
      </c>
      <c r="B16" s="2"/>
      <c r="C16" s="2"/>
      <c r="D16" s="2"/>
      <c r="E16" s="2"/>
      <c r="F16" s="2"/>
      <c r="G16" s="2"/>
      <c r="H16" s="2"/>
      <c r="I16" s="2"/>
      <c r="J16" s="2"/>
      <c r="K16" s="2"/>
      <c r="L16" s="2"/>
      <c r="M16" s="2"/>
      <c r="N16" s="2">
        <f t="shared" si="6"/>
        <v>0</v>
      </c>
      <c r="O16" s="2">
        <f t="shared" si="7"/>
        <v>0</v>
      </c>
      <c r="P16" s="16">
        <f>'2024'!N16</f>
        <v>0</v>
      </c>
      <c r="Q16" s="2"/>
      <c r="R16" s="19"/>
      <c r="S16" s="2"/>
      <c r="T16" s="2"/>
    </row>
    <row r="17" spans="1:21" x14ac:dyDescent="0.35">
      <c r="A17" t="s">
        <v>26</v>
      </c>
      <c r="B17" s="2"/>
      <c r="C17" s="2"/>
      <c r="D17" s="2"/>
      <c r="E17" s="2"/>
      <c r="F17" s="2"/>
      <c r="G17" s="2"/>
      <c r="H17" s="2"/>
      <c r="I17" s="2"/>
      <c r="J17" s="18"/>
      <c r="K17" s="2"/>
      <c r="L17" s="18"/>
      <c r="M17" s="2"/>
      <c r="N17" s="2">
        <f t="shared" si="6"/>
        <v>0</v>
      </c>
      <c r="O17" s="2">
        <f t="shared" si="7"/>
        <v>0</v>
      </c>
      <c r="P17" s="16">
        <f>'2024'!N17</f>
        <v>0</v>
      </c>
      <c r="Q17" s="2"/>
      <c r="R17" s="19"/>
      <c r="S17" s="2"/>
      <c r="T17" s="2"/>
    </row>
    <row r="18" spans="1:21" x14ac:dyDescent="0.35">
      <c r="A18" t="s">
        <v>27</v>
      </c>
      <c r="B18" s="2"/>
      <c r="C18" s="2"/>
      <c r="D18" s="2"/>
      <c r="E18" s="2"/>
      <c r="F18" s="2"/>
      <c r="G18" s="2"/>
      <c r="H18" s="2"/>
      <c r="I18" s="2"/>
      <c r="J18" s="2"/>
      <c r="K18" s="2"/>
      <c r="L18" s="2"/>
      <c r="M18" s="2"/>
      <c r="N18" s="2">
        <f t="shared" si="6"/>
        <v>0</v>
      </c>
      <c r="O18" s="2">
        <f t="shared" si="7"/>
        <v>0</v>
      </c>
      <c r="P18" s="16">
        <f>'2024'!N18</f>
        <v>0</v>
      </c>
      <c r="Q18" s="2"/>
      <c r="R18" s="19"/>
      <c r="S18" s="2"/>
      <c r="T18" s="2"/>
    </row>
    <row r="19" spans="1:21" x14ac:dyDescent="0.35">
      <c r="A19" t="s">
        <v>28</v>
      </c>
      <c r="B19" s="2"/>
      <c r="C19" s="2"/>
      <c r="D19" s="2"/>
      <c r="E19" s="2"/>
      <c r="F19" s="2"/>
      <c r="G19" s="2"/>
      <c r="H19" s="2"/>
      <c r="I19" s="2"/>
      <c r="J19" s="2"/>
      <c r="K19" s="2"/>
      <c r="L19" s="2"/>
      <c r="M19" s="2"/>
      <c r="N19" s="2">
        <f t="shared" si="6"/>
        <v>0</v>
      </c>
      <c r="O19" s="2">
        <f t="shared" si="7"/>
        <v>0</v>
      </c>
      <c r="P19" s="16">
        <f>'2024'!N19</f>
        <v>0</v>
      </c>
      <c r="Q19" s="2"/>
      <c r="R19" s="19"/>
      <c r="S19" s="2"/>
      <c r="T19" s="2"/>
    </row>
    <row r="20" spans="1:21" x14ac:dyDescent="0.35">
      <c r="B20" s="2"/>
      <c r="C20" s="2"/>
      <c r="D20" s="2"/>
      <c r="E20" s="2"/>
      <c r="F20" s="2"/>
      <c r="G20" s="2"/>
      <c r="H20" s="2"/>
      <c r="I20" s="2"/>
      <c r="J20" s="2"/>
      <c r="K20" s="2"/>
      <c r="L20" s="2"/>
      <c r="M20" s="2"/>
      <c r="N20" s="2">
        <f t="shared" si="6"/>
        <v>0</v>
      </c>
      <c r="O20" s="2">
        <f t="shared" si="7"/>
        <v>0</v>
      </c>
      <c r="P20" s="16">
        <f>'2024'!N20</f>
        <v>0</v>
      </c>
      <c r="Q20" s="2"/>
      <c r="R20" s="19"/>
      <c r="S20" s="2"/>
      <c r="T20" s="2"/>
    </row>
    <row r="21" spans="1:21" x14ac:dyDescent="0.35">
      <c r="B21" s="2"/>
      <c r="C21" s="2"/>
      <c r="D21" s="2"/>
      <c r="E21" s="2"/>
      <c r="F21" s="2"/>
      <c r="G21" s="2"/>
      <c r="H21" s="2"/>
      <c r="I21" s="2"/>
      <c r="J21" s="2"/>
      <c r="K21" s="2"/>
      <c r="L21" s="2"/>
      <c r="M21" s="2"/>
      <c r="N21" s="2">
        <f t="shared" si="6"/>
        <v>0</v>
      </c>
      <c r="O21" s="2">
        <f t="shared" si="7"/>
        <v>0</v>
      </c>
      <c r="P21" s="16">
        <f>'2024'!N21</f>
        <v>0</v>
      </c>
      <c r="Q21" s="2"/>
      <c r="R21" s="19"/>
      <c r="S21" s="2"/>
      <c r="T21" s="2"/>
    </row>
    <row r="22" spans="1:21" x14ac:dyDescent="0.35">
      <c r="B22" s="2"/>
      <c r="C22" s="2"/>
      <c r="D22" s="2"/>
      <c r="E22" s="2"/>
      <c r="F22" s="2"/>
      <c r="G22" s="2"/>
      <c r="H22" s="2"/>
      <c r="P22" s="16">
        <f>'2024'!N22</f>
        <v>0</v>
      </c>
      <c r="S22" s="2"/>
    </row>
    <row r="23" spans="1:21" x14ac:dyDescent="0.35">
      <c r="A23" s="20" t="s">
        <v>29</v>
      </c>
      <c r="B23" s="21">
        <f>SUM(B24:B31)</f>
        <v>0</v>
      </c>
      <c r="C23" s="21">
        <f t="shared" ref="C23:M23" si="8">SUM(C24:C31)</f>
        <v>0</v>
      </c>
      <c r="D23" s="21">
        <f t="shared" si="8"/>
        <v>0</v>
      </c>
      <c r="E23" s="21">
        <f t="shared" si="8"/>
        <v>0</v>
      </c>
      <c r="F23" s="21">
        <f t="shared" si="8"/>
        <v>0</v>
      </c>
      <c r="G23" s="21">
        <f t="shared" si="8"/>
        <v>0</v>
      </c>
      <c r="H23" s="21">
        <f t="shared" si="8"/>
        <v>0</v>
      </c>
      <c r="I23" s="21">
        <f t="shared" si="8"/>
        <v>0</v>
      </c>
      <c r="J23" s="21">
        <f>SUM(J24:J31)</f>
        <v>0</v>
      </c>
      <c r="K23" s="21">
        <f t="shared" si="8"/>
        <v>0</v>
      </c>
      <c r="L23" s="21">
        <f t="shared" si="8"/>
        <v>0</v>
      </c>
      <c r="M23" s="21">
        <f t="shared" si="8"/>
        <v>0</v>
      </c>
      <c r="N23" s="21">
        <f t="shared" ref="N23:N33" si="9">SUM(B23:M23)</f>
        <v>0</v>
      </c>
      <c r="O23" s="21">
        <f>N23/12</f>
        <v>0</v>
      </c>
      <c r="P23" s="16">
        <f>'2024'!N23</f>
        <v>0</v>
      </c>
      <c r="Q23" s="21">
        <f>SUM(Q24:Q28)</f>
        <v>0</v>
      </c>
      <c r="R23" s="21">
        <f>Q23-N23</f>
        <v>0</v>
      </c>
      <c r="S23" s="2"/>
      <c r="U23" s="12"/>
    </row>
    <row r="24" spans="1:21" x14ac:dyDescent="0.35">
      <c r="A24" t="s">
        <v>30</v>
      </c>
      <c r="B24" s="2"/>
      <c r="C24" s="2"/>
      <c r="D24" s="2"/>
      <c r="E24" s="2"/>
      <c r="F24" s="2"/>
      <c r="G24" s="2"/>
      <c r="H24" s="2"/>
      <c r="I24" s="2"/>
      <c r="J24" s="2"/>
      <c r="K24" s="2"/>
      <c r="L24" s="2"/>
      <c r="M24" s="2"/>
      <c r="N24" s="2">
        <f t="shared" si="9"/>
        <v>0</v>
      </c>
      <c r="O24" s="2">
        <f>N24/12</f>
        <v>0</v>
      </c>
      <c r="P24" s="16">
        <f>'2024'!N24</f>
        <v>0</v>
      </c>
      <c r="Q24" s="2"/>
      <c r="R24" s="18"/>
      <c r="S24" s="2"/>
    </row>
    <row r="25" spans="1:21" x14ac:dyDescent="0.35">
      <c r="A25" t="s">
        <v>31</v>
      </c>
      <c r="B25" s="2"/>
      <c r="C25" s="2"/>
      <c r="D25" s="2"/>
      <c r="E25" s="2"/>
      <c r="F25" s="2"/>
      <c r="G25" s="2"/>
      <c r="H25" s="2"/>
      <c r="I25" s="2"/>
      <c r="J25" s="18"/>
      <c r="K25" s="2"/>
      <c r="L25" s="18"/>
      <c r="M25" s="2"/>
      <c r="N25" s="2">
        <f t="shared" si="9"/>
        <v>0</v>
      </c>
      <c r="O25" s="2">
        <f t="shared" ref="O25:O33" si="10">N25/12</f>
        <v>0</v>
      </c>
      <c r="P25" s="16">
        <f>'2024'!N25</f>
        <v>0</v>
      </c>
      <c r="Q25" s="2"/>
      <c r="R25" s="18"/>
      <c r="S25" s="2"/>
    </row>
    <row r="26" spans="1:21" x14ac:dyDescent="0.35">
      <c r="A26" t="s">
        <v>27</v>
      </c>
      <c r="B26" s="2"/>
      <c r="C26" s="2"/>
      <c r="D26" s="2"/>
      <c r="E26" s="2"/>
      <c r="F26" s="2"/>
      <c r="G26" s="2"/>
      <c r="H26" s="2"/>
      <c r="I26" s="2"/>
      <c r="J26" s="2"/>
      <c r="K26" s="2"/>
      <c r="L26" s="2"/>
      <c r="M26" s="2"/>
      <c r="N26" s="2">
        <f t="shared" si="9"/>
        <v>0</v>
      </c>
      <c r="O26" s="2">
        <f t="shared" si="10"/>
        <v>0</v>
      </c>
      <c r="P26" s="16">
        <f>'2024'!N26</f>
        <v>0</v>
      </c>
      <c r="Q26" s="2"/>
      <c r="R26" s="18"/>
      <c r="S26" s="2"/>
    </row>
    <row r="27" spans="1:21" x14ac:dyDescent="0.35">
      <c r="A27" t="s">
        <v>32</v>
      </c>
      <c r="B27" s="2"/>
      <c r="C27" s="2"/>
      <c r="D27" s="2"/>
      <c r="E27" s="2"/>
      <c r="F27" s="2"/>
      <c r="G27" s="2"/>
      <c r="H27" s="2"/>
      <c r="I27" s="2"/>
      <c r="J27" s="2"/>
      <c r="K27" s="2"/>
      <c r="L27" s="18"/>
      <c r="M27" s="2"/>
      <c r="N27" s="2">
        <f t="shared" si="9"/>
        <v>0</v>
      </c>
      <c r="O27" s="2">
        <f t="shared" si="10"/>
        <v>0</v>
      </c>
      <c r="P27" s="16">
        <f>'2024'!N27</f>
        <v>0</v>
      </c>
      <c r="Q27" s="2"/>
      <c r="R27" s="18"/>
      <c r="S27" s="2"/>
    </row>
    <row r="28" spans="1:21" x14ac:dyDescent="0.35">
      <c r="A28" t="s">
        <v>63</v>
      </c>
      <c r="B28" s="2"/>
      <c r="C28" s="2"/>
      <c r="D28" s="2"/>
      <c r="E28" s="2"/>
      <c r="F28" s="2"/>
      <c r="G28" s="2"/>
      <c r="H28" s="2"/>
      <c r="I28" s="2"/>
      <c r="J28" s="18"/>
      <c r="K28" s="2"/>
      <c r="L28" s="18"/>
      <c r="M28" s="2"/>
      <c r="N28" s="2">
        <f t="shared" si="9"/>
        <v>0</v>
      </c>
      <c r="O28" s="2">
        <f t="shared" si="10"/>
        <v>0</v>
      </c>
      <c r="P28" s="16">
        <f>'2024'!N28</f>
        <v>0</v>
      </c>
      <c r="Q28" s="2"/>
      <c r="R28" s="18"/>
    </row>
    <row r="29" spans="1:21" x14ac:dyDescent="0.35">
      <c r="A29" t="s">
        <v>33</v>
      </c>
      <c r="B29" s="2"/>
      <c r="C29" s="2"/>
      <c r="D29" s="2"/>
      <c r="E29" s="2"/>
      <c r="F29" s="2"/>
      <c r="G29" s="2"/>
      <c r="H29" s="2"/>
      <c r="I29" s="2"/>
      <c r="J29" s="4"/>
      <c r="K29" s="2"/>
      <c r="L29" s="4"/>
      <c r="M29" s="2"/>
      <c r="N29" s="2">
        <f t="shared" si="9"/>
        <v>0</v>
      </c>
      <c r="O29" s="2">
        <f t="shared" si="10"/>
        <v>0</v>
      </c>
      <c r="P29" s="16">
        <f>'2024'!N29</f>
        <v>0</v>
      </c>
      <c r="Q29" s="2"/>
      <c r="R29" s="18"/>
    </row>
    <row r="30" spans="1:21" x14ac:dyDescent="0.35">
      <c r="A30" t="s">
        <v>34</v>
      </c>
      <c r="B30" s="2"/>
      <c r="C30" s="2"/>
      <c r="D30" s="2"/>
      <c r="E30" s="2"/>
      <c r="F30" s="2"/>
      <c r="G30" s="2"/>
      <c r="H30" s="2"/>
      <c r="I30" s="2"/>
      <c r="J30" s="4"/>
      <c r="K30" s="2"/>
      <c r="L30" s="4"/>
      <c r="M30" s="2"/>
      <c r="N30" s="2">
        <f t="shared" si="9"/>
        <v>0</v>
      </c>
      <c r="O30" s="2">
        <f t="shared" si="10"/>
        <v>0</v>
      </c>
      <c r="P30" s="16">
        <f>'2024'!N30</f>
        <v>0</v>
      </c>
      <c r="Q30" s="2"/>
      <c r="R30" s="18"/>
    </row>
    <row r="31" spans="1:21" x14ac:dyDescent="0.35">
      <c r="A31" t="s">
        <v>35</v>
      </c>
      <c r="B31" s="2"/>
      <c r="C31" s="2"/>
      <c r="D31" s="2"/>
      <c r="E31" s="2"/>
      <c r="F31" s="2"/>
      <c r="G31" s="2"/>
      <c r="H31" s="2"/>
      <c r="I31" s="2"/>
      <c r="J31" s="18"/>
      <c r="K31" s="2"/>
      <c r="L31" s="18"/>
      <c r="M31" s="2"/>
      <c r="N31" s="2">
        <f t="shared" si="9"/>
        <v>0</v>
      </c>
      <c r="O31" s="2">
        <f t="shared" si="10"/>
        <v>0</v>
      </c>
      <c r="P31" s="16">
        <f>'2024'!N31</f>
        <v>0</v>
      </c>
      <c r="Q31" s="2"/>
      <c r="R31" s="18"/>
    </row>
    <row r="32" spans="1:21" x14ac:dyDescent="0.35">
      <c r="B32" s="2"/>
      <c r="C32" s="2"/>
      <c r="D32" s="2"/>
      <c r="E32" s="2"/>
      <c r="F32" s="2"/>
      <c r="G32" s="2"/>
      <c r="H32" s="2"/>
      <c r="I32" s="2"/>
      <c r="J32" s="18"/>
      <c r="K32" s="2"/>
      <c r="L32" s="18"/>
      <c r="M32" s="2"/>
      <c r="N32" s="2">
        <f t="shared" si="9"/>
        <v>0</v>
      </c>
      <c r="O32" s="2">
        <f t="shared" si="10"/>
        <v>0</v>
      </c>
      <c r="P32" s="16">
        <f>'2024'!N32</f>
        <v>0</v>
      </c>
      <c r="Q32" s="2"/>
      <c r="R32" s="18"/>
    </row>
    <row r="33" spans="1:21" x14ac:dyDescent="0.35">
      <c r="B33" s="2"/>
      <c r="C33" s="2"/>
      <c r="D33" s="2"/>
      <c r="E33" s="2"/>
      <c r="F33" s="2"/>
      <c r="G33" s="2"/>
      <c r="H33" s="2"/>
      <c r="I33" s="2"/>
      <c r="J33" s="18"/>
      <c r="K33" s="2"/>
      <c r="L33" s="18"/>
      <c r="M33" s="2"/>
      <c r="N33" s="2">
        <f t="shared" si="9"/>
        <v>0</v>
      </c>
      <c r="O33" s="2">
        <f t="shared" si="10"/>
        <v>0</v>
      </c>
      <c r="P33" s="16">
        <f>'2024'!N33</f>
        <v>0</v>
      </c>
      <c r="Q33" s="2"/>
      <c r="R33" s="18"/>
    </row>
    <row r="34" spans="1:21" x14ac:dyDescent="0.35">
      <c r="B34" s="2"/>
      <c r="C34" s="2"/>
      <c r="D34" s="2"/>
      <c r="E34" s="2"/>
      <c r="F34" s="2"/>
      <c r="G34" s="2"/>
      <c r="H34" s="2"/>
      <c r="P34" s="16">
        <f>'2024'!N34</f>
        <v>0</v>
      </c>
      <c r="Q34" s="2"/>
    </row>
    <row r="35" spans="1:21" x14ac:dyDescent="0.35">
      <c r="A35" s="20" t="s">
        <v>36</v>
      </c>
      <c r="B35" s="21">
        <f t="shared" ref="B35:G35" si="11">SUM(B36:B39)</f>
        <v>0</v>
      </c>
      <c r="C35" s="21">
        <f t="shared" si="11"/>
        <v>0</v>
      </c>
      <c r="D35" s="21">
        <f t="shared" si="11"/>
        <v>0</v>
      </c>
      <c r="E35" s="21">
        <f t="shared" si="11"/>
        <v>0</v>
      </c>
      <c r="F35" s="21">
        <f t="shared" si="11"/>
        <v>0</v>
      </c>
      <c r="G35" s="21">
        <f t="shared" si="11"/>
        <v>0</v>
      </c>
      <c r="H35" s="21">
        <f t="shared" ref="H35:M35" si="12">SUM(H36:H40)</f>
        <v>0</v>
      </c>
      <c r="I35" s="21">
        <f t="shared" si="12"/>
        <v>0</v>
      </c>
      <c r="J35" s="21">
        <f t="shared" si="12"/>
        <v>0</v>
      </c>
      <c r="K35" s="21">
        <f t="shared" si="12"/>
        <v>0</v>
      </c>
      <c r="L35" s="21">
        <f t="shared" si="12"/>
        <v>0</v>
      </c>
      <c r="M35" s="21">
        <f t="shared" si="12"/>
        <v>0</v>
      </c>
      <c r="N35" s="21">
        <f t="shared" ref="N35:N39" si="13">SUM(B35:M35)</f>
        <v>0</v>
      </c>
      <c r="O35" s="21">
        <f>N35/12</f>
        <v>0</v>
      </c>
      <c r="P35" s="16">
        <f>'2024'!N35</f>
        <v>0</v>
      </c>
      <c r="Q35" s="21">
        <f>SUM(Q36:Q40)</f>
        <v>0</v>
      </c>
      <c r="R35" s="21">
        <f>Q35-N35</f>
        <v>0</v>
      </c>
      <c r="U35" s="12"/>
    </row>
    <row r="36" spans="1:21" x14ac:dyDescent="0.35">
      <c r="A36" t="s">
        <v>37</v>
      </c>
      <c r="B36" s="2"/>
      <c r="C36" s="2"/>
      <c r="D36" s="2"/>
      <c r="E36" s="2"/>
      <c r="F36" s="2"/>
      <c r="G36" s="2"/>
      <c r="H36" s="2"/>
      <c r="I36" s="2"/>
      <c r="J36" s="2"/>
      <c r="K36" s="2"/>
      <c r="L36" s="18"/>
      <c r="M36" s="2"/>
      <c r="N36" s="2">
        <f t="shared" si="13"/>
        <v>0</v>
      </c>
      <c r="O36" s="2">
        <f t="shared" ref="O36:O42" si="14">N36/12</f>
        <v>0</v>
      </c>
      <c r="P36" s="16">
        <f>'2024'!N36</f>
        <v>0</v>
      </c>
      <c r="Q36" s="2"/>
      <c r="R36" s="18"/>
    </row>
    <row r="37" spans="1:21" x14ac:dyDescent="0.35">
      <c r="A37" t="s">
        <v>38</v>
      </c>
      <c r="B37" s="2"/>
      <c r="C37" s="2"/>
      <c r="D37" s="2"/>
      <c r="E37" s="2"/>
      <c r="F37" s="2"/>
      <c r="G37" s="2"/>
      <c r="H37" s="2"/>
      <c r="I37" s="2"/>
      <c r="J37" s="2"/>
      <c r="K37" s="2"/>
      <c r="L37" s="18"/>
      <c r="M37" s="2"/>
      <c r="N37" s="2">
        <f t="shared" si="13"/>
        <v>0</v>
      </c>
      <c r="O37" s="2">
        <f t="shared" si="14"/>
        <v>0</v>
      </c>
      <c r="P37" s="16">
        <f>'2024'!N37</f>
        <v>0</v>
      </c>
      <c r="Q37" s="2"/>
      <c r="R37" s="18"/>
    </row>
    <row r="38" spans="1:21" x14ac:dyDescent="0.35">
      <c r="A38" t="s">
        <v>72</v>
      </c>
      <c r="B38" s="2"/>
      <c r="C38" s="2"/>
      <c r="D38" s="2"/>
      <c r="E38" s="2"/>
      <c r="F38" s="2"/>
      <c r="G38" s="2"/>
      <c r="H38" s="2"/>
      <c r="I38" s="2"/>
      <c r="J38" s="2"/>
      <c r="K38" s="2"/>
      <c r="L38" s="18"/>
      <c r="M38" s="2"/>
      <c r="N38" s="2">
        <f t="shared" si="13"/>
        <v>0</v>
      </c>
      <c r="O38" s="2">
        <f t="shared" si="14"/>
        <v>0</v>
      </c>
      <c r="P38" s="16">
        <f>'2024'!N38</f>
        <v>0</v>
      </c>
      <c r="Q38" s="2"/>
      <c r="R38" s="18"/>
    </row>
    <row r="39" spans="1:21" x14ac:dyDescent="0.35">
      <c r="A39" t="s">
        <v>40</v>
      </c>
      <c r="B39" s="2"/>
      <c r="C39" s="2"/>
      <c r="D39" s="2"/>
      <c r="E39" s="2"/>
      <c r="F39" s="2"/>
      <c r="G39" s="2"/>
      <c r="H39" s="2"/>
      <c r="I39" s="2"/>
      <c r="J39" s="2"/>
      <c r="K39" s="2"/>
      <c r="L39" s="18"/>
      <c r="M39" s="2"/>
      <c r="N39" s="2">
        <f t="shared" si="13"/>
        <v>0</v>
      </c>
      <c r="O39" s="2">
        <f t="shared" si="14"/>
        <v>0</v>
      </c>
      <c r="P39" s="16">
        <f>'2024'!N39</f>
        <v>0</v>
      </c>
      <c r="Q39" s="2"/>
      <c r="R39" s="18"/>
    </row>
    <row r="40" spans="1:21" x14ac:dyDescent="0.35">
      <c r="A40" t="s">
        <v>41</v>
      </c>
      <c r="B40" s="2"/>
      <c r="C40" s="2"/>
      <c r="D40" s="2"/>
      <c r="E40" s="2"/>
      <c r="F40" s="2"/>
      <c r="G40" s="2"/>
      <c r="H40" s="2"/>
      <c r="I40" s="2"/>
      <c r="J40" s="2"/>
      <c r="K40" s="2"/>
      <c r="L40" s="18"/>
      <c r="M40" s="2"/>
      <c r="N40" s="2">
        <f>SUM(B40:M40)</f>
        <v>0</v>
      </c>
      <c r="O40" s="2">
        <f t="shared" si="14"/>
        <v>0</v>
      </c>
      <c r="P40" s="16">
        <f>'2024'!N40</f>
        <v>0</v>
      </c>
      <c r="Q40" s="2"/>
      <c r="R40" s="18"/>
    </row>
    <row r="41" spans="1:21" x14ac:dyDescent="0.35">
      <c r="B41" s="2"/>
      <c r="C41" s="2"/>
      <c r="D41" s="2"/>
      <c r="E41" s="2"/>
      <c r="F41" s="2"/>
      <c r="G41" s="2"/>
      <c r="H41" s="2"/>
      <c r="I41" s="2"/>
      <c r="J41" s="2"/>
      <c r="K41" s="2"/>
      <c r="L41" s="18"/>
      <c r="M41" s="2"/>
      <c r="N41" s="2">
        <f t="shared" ref="N41:N42" si="15">SUM(B41:M41)</f>
        <v>0</v>
      </c>
      <c r="O41" s="2">
        <f t="shared" si="14"/>
        <v>0</v>
      </c>
      <c r="P41" s="16">
        <f>'2024'!N41</f>
        <v>0</v>
      </c>
      <c r="Q41" s="2"/>
      <c r="R41" s="18"/>
    </row>
    <row r="42" spans="1:21" x14ac:dyDescent="0.35">
      <c r="B42" s="2"/>
      <c r="C42" s="2"/>
      <c r="D42" s="2"/>
      <c r="E42" s="2"/>
      <c r="F42" s="2"/>
      <c r="G42" s="2"/>
      <c r="H42" s="2"/>
      <c r="I42" s="2"/>
      <c r="J42" s="2"/>
      <c r="K42" s="2"/>
      <c r="L42" s="18"/>
      <c r="M42" s="2"/>
      <c r="N42" s="2">
        <f t="shared" si="15"/>
        <v>0</v>
      </c>
      <c r="O42" s="2">
        <f t="shared" si="14"/>
        <v>0</v>
      </c>
      <c r="P42" s="16">
        <f>'2024'!N42</f>
        <v>0</v>
      </c>
      <c r="Q42" s="2"/>
      <c r="R42" s="18"/>
    </row>
    <row r="43" spans="1:21" x14ac:dyDescent="0.35">
      <c r="B43" s="2"/>
      <c r="C43" s="2"/>
      <c r="D43" s="2"/>
      <c r="E43" s="2"/>
      <c r="F43" s="2"/>
      <c r="G43" s="2"/>
      <c r="H43" s="2"/>
      <c r="I43" s="2"/>
      <c r="J43" s="2"/>
      <c r="K43" s="2"/>
      <c r="L43" s="18"/>
      <c r="M43" s="2"/>
      <c r="N43" s="2"/>
      <c r="O43" s="2"/>
      <c r="P43" s="16">
        <f>'2024'!N43</f>
        <v>0</v>
      </c>
      <c r="Q43" s="2"/>
    </row>
    <row r="44" spans="1:21" x14ac:dyDescent="0.35">
      <c r="A44" s="20" t="s">
        <v>42</v>
      </c>
      <c r="B44" s="21">
        <f>SUM(B45:B48)</f>
        <v>0</v>
      </c>
      <c r="C44" s="21">
        <f t="shared" ref="C44:L44" si="16">SUM(C45:C48)</f>
        <v>0</v>
      </c>
      <c r="D44" s="21">
        <f t="shared" si="16"/>
        <v>0</v>
      </c>
      <c r="E44" s="21">
        <f t="shared" si="16"/>
        <v>0</v>
      </c>
      <c r="F44" s="21">
        <f t="shared" si="16"/>
        <v>0</v>
      </c>
      <c r="G44" s="21">
        <f t="shared" si="16"/>
        <v>0</v>
      </c>
      <c r="H44" s="21">
        <f t="shared" si="16"/>
        <v>0</v>
      </c>
      <c r="I44" s="21">
        <f t="shared" si="16"/>
        <v>0</v>
      </c>
      <c r="J44" s="21">
        <f t="shared" si="16"/>
        <v>0</v>
      </c>
      <c r="K44" s="21">
        <f t="shared" si="16"/>
        <v>0</v>
      </c>
      <c r="L44" s="21">
        <f t="shared" si="16"/>
        <v>0</v>
      </c>
      <c r="M44" s="21">
        <f>SUM(M45:M48)</f>
        <v>0</v>
      </c>
      <c r="N44" s="21">
        <f>SUM(B44:M44)</f>
        <v>0</v>
      </c>
      <c r="O44" s="21">
        <f>N44/12</f>
        <v>0</v>
      </c>
      <c r="P44" s="16">
        <f>'2024'!N44</f>
        <v>0</v>
      </c>
      <c r="Q44" s="21">
        <f>SUM(Q45:Q48)</f>
        <v>0</v>
      </c>
      <c r="R44" s="21">
        <f>Q44-N44</f>
        <v>0</v>
      </c>
      <c r="U44" s="12"/>
    </row>
    <row r="45" spans="1:21" x14ac:dyDescent="0.35">
      <c r="A45" t="s">
        <v>43</v>
      </c>
      <c r="B45" s="2"/>
      <c r="C45" s="2"/>
      <c r="D45" s="2"/>
      <c r="E45" s="2"/>
      <c r="F45" s="2"/>
      <c r="G45" s="2"/>
      <c r="H45" s="2"/>
      <c r="I45" s="2"/>
      <c r="J45" s="2"/>
      <c r="K45" s="2"/>
      <c r="L45" s="18"/>
      <c r="M45" s="2"/>
      <c r="N45" s="2">
        <f>SUM(B45:M45)</f>
        <v>0</v>
      </c>
      <c r="O45" s="2">
        <f t="shared" ref="O45:O50" si="17">N45/12</f>
        <v>0</v>
      </c>
      <c r="P45" s="16">
        <f>'2024'!N45</f>
        <v>0</v>
      </c>
      <c r="Q45" s="2"/>
      <c r="R45" s="18"/>
    </row>
    <row r="46" spans="1:21" x14ac:dyDescent="0.35">
      <c r="A46" t="s">
        <v>44</v>
      </c>
      <c r="B46" s="2"/>
      <c r="C46" s="2"/>
      <c r="D46" s="2"/>
      <c r="E46" s="2"/>
      <c r="F46" s="2"/>
      <c r="G46" s="2"/>
      <c r="H46" s="2"/>
      <c r="I46" s="2"/>
      <c r="J46" s="2"/>
      <c r="K46" s="2"/>
      <c r="L46" s="18"/>
      <c r="M46" s="2"/>
      <c r="N46" s="2">
        <f>SUM(B46:M46)</f>
        <v>0</v>
      </c>
      <c r="O46" s="2">
        <f t="shared" si="17"/>
        <v>0</v>
      </c>
      <c r="P46" s="16">
        <f>'2024'!N46</f>
        <v>0</v>
      </c>
      <c r="Q46" s="2"/>
      <c r="R46" s="18"/>
    </row>
    <row r="47" spans="1:21" x14ac:dyDescent="0.35">
      <c r="A47" t="s">
        <v>45</v>
      </c>
      <c r="B47" s="2"/>
      <c r="C47" s="2"/>
      <c r="D47" s="2"/>
      <c r="E47" s="2"/>
      <c r="F47" s="2"/>
      <c r="G47" s="2"/>
      <c r="H47" s="2"/>
      <c r="I47" s="2"/>
      <c r="J47" s="2"/>
      <c r="K47" s="2"/>
      <c r="L47" s="18"/>
      <c r="M47" s="2"/>
      <c r="N47" s="2">
        <f>SUM(B47:M47)</f>
        <v>0</v>
      </c>
      <c r="O47" s="2">
        <f t="shared" si="17"/>
        <v>0</v>
      </c>
      <c r="P47" s="16">
        <f>'2024'!N47</f>
        <v>0</v>
      </c>
      <c r="Q47" s="2"/>
      <c r="R47" s="18"/>
    </row>
    <row r="48" spans="1:21" x14ac:dyDescent="0.35">
      <c r="A48" t="s">
        <v>46</v>
      </c>
      <c r="B48" s="2"/>
      <c r="C48" s="2"/>
      <c r="D48" s="2"/>
      <c r="E48" s="2"/>
      <c r="F48" s="2"/>
      <c r="G48" s="2"/>
      <c r="H48" s="2"/>
      <c r="I48" s="2"/>
      <c r="J48" s="2"/>
      <c r="K48" s="2"/>
      <c r="L48" s="2"/>
      <c r="M48" s="2"/>
      <c r="N48" s="2">
        <f>SUM(B48:M48)</f>
        <v>0</v>
      </c>
      <c r="O48" s="2">
        <f t="shared" si="17"/>
        <v>0</v>
      </c>
      <c r="P48" s="16">
        <f>'2024'!N48</f>
        <v>0</v>
      </c>
      <c r="Q48" s="2"/>
      <c r="R48" s="18"/>
    </row>
    <row r="49" spans="1:21" x14ac:dyDescent="0.35">
      <c r="B49" s="2"/>
      <c r="C49" s="2"/>
      <c r="D49" s="2"/>
      <c r="E49" s="2"/>
      <c r="F49" s="2"/>
      <c r="G49" s="2"/>
      <c r="H49" s="2"/>
      <c r="I49" s="2"/>
      <c r="J49" s="2"/>
      <c r="K49" s="2"/>
      <c r="L49" s="2"/>
      <c r="M49" s="2"/>
      <c r="N49" s="2">
        <f t="shared" ref="N49:N50" si="18">SUM(B49:M49)</f>
        <v>0</v>
      </c>
      <c r="O49" s="2">
        <f t="shared" si="17"/>
        <v>0</v>
      </c>
      <c r="P49" s="16">
        <f>'2024'!N49</f>
        <v>0</v>
      </c>
      <c r="Q49" s="2"/>
      <c r="R49" s="18"/>
    </row>
    <row r="50" spans="1:21" x14ac:dyDescent="0.35">
      <c r="B50" s="2"/>
      <c r="C50" s="2"/>
      <c r="D50" s="2"/>
      <c r="E50" s="2"/>
      <c r="F50" s="2"/>
      <c r="G50" s="2"/>
      <c r="H50" s="2"/>
      <c r="I50" s="2"/>
      <c r="J50" s="2"/>
      <c r="K50" s="2"/>
      <c r="L50" s="2"/>
      <c r="M50" s="2"/>
      <c r="N50" s="2">
        <f t="shared" si="18"/>
        <v>0</v>
      </c>
      <c r="O50" s="2">
        <f t="shared" si="17"/>
        <v>0</v>
      </c>
      <c r="P50" s="16">
        <f>'2024'!N50</f>
        <v>0</v>
      </c>
      <c r="Q50" s="2"/>
      <c r="R50" s="18"/>
    </row>
    <row r="51" spans="1:21" x14ac:dyDescent="0.35">
      <c r="B51" s="2"/>
      <c r="C51" s="2"/>
      <c r="D51" s="2"/>
      <c r="E51" s="2"/>
      <c r="F51" s="2"/>
      <c r="G51" s="2"/>
      <c r="H51" s="2"/>
      <c r="I51" s="2"/>
      <c r="J51" s="2"/>
      <c r="K51" s="2"/>
      <c r="L51" s="2"/>
      <c r="M51" s="2"/>
      <c r="N51" s="2"/>
      <c r="O51" s="2"/>
      <c r="P51" s="16">
        <f>'2024'!N51</f>
        <v>0</v>
      </c>
      <c r="Q51" s="2"/>
    </row>
    <row r="52" spans="1:21" x14ac:dyDescent="0.35">
      <c r="A52" s="20" t="s">
        <v>41</v>
      </c>
      <c r="B52" s="21">
        <f t="shared" ref="B52:M52" si="19">SUM(B53:B64)</f>
        <v>0</v>
      </c>
      <c r="C52" s="21">
        <f t="shared" si="19"/>
        <v>0</v>
      </c>
      <c r="D52" s="21">
        <f t="shared" si="19"/>
        <v>0</v>
      </c>
      <c r="E52" s="21">
        <f t="shared" si="19"/>
        <v>0</v>
      </c>
      <c r="F52" s="21">
        <f t="shared" si="19"/>
        <v>0</v>
      </c>
      <c r="G52" s="21">
        <f t="shared" si="19"/>
        <v>0</v>
      </c>
      <c r="H52" s="21">
        <f t="shared" si="19"/>
        <v>0</v>
      </c>
      <c r="I52" s="21">
        <f t="shared" si="19"/>
        <v>0</v>
      </c>
      <c r="J52" s="21">
        <f t="shared" si="19"/>
        <v>0</v>
      </c>
      <c r="K52" s="21">
        <f t="shared" si="19"/>
        <v>0</v>
      </c>
      <c r="L52" s="21">
        <f t="shared" si="19"/>
        <v>0</v>
      </c>
      <c r="M52" s="21">
        <f t="shared" si="19"/>
        <v>0</v>
      </c>
      <c r="N52" s="21">
        <f>SUM(B52:M52)</f>
        <v>0</v>
      </c>
      <c r="O52" s="21">
        <f>N52/12</f>
        <v>0</v>
      </c>
      <c r="P52" s="16">
        <f>'2024'!N52</f>
        <v>0</v>
      </c>
      <c r="Q52" s="21">
        <f>SUM(Q53:Q64)</f>
        <v>0</v>
      </c>
      <c r="R52" s="21">
        <f>Q52-N52</f>
        <v>0</v>
      </c>
      <c r="U52" s="12"/>
    </row>
    <row r="53" spans="1:21" x14ac:dyDescent="0.35">
      <c r="A53" t="s">
        <v>47</v>
      </c>
      <c r="B53" s="2"/>
      <c r="C53" s="2"/>
      <c r="D53" s="2"/>
      <c r="E53" s="2"/>
      <c r="F53" s="2"/>
      <c r="G53" s="2"/>
      <c r="H53" s="2"/>
      <c r="I53" s="2"/>
      <c r="J53" s="2"/>
      <c r="K53" s="2"/>
      <c r="L53" s="2"/>
      <c r="M53" s="2"/>
      <c r="N53" s="2">
        <f>SUM(B53:M53)</f>
        <v>0</v>
      </c>
      <c r="O53" s="2">
        <f t="shared" ref="O53:O64" si="20">N53/12</f>
        <v>0</v>
      </c>
      <c r="P53" s="16">
        <f>'2024'!N53</f>
        <v>0</v>
      </c>
      <c r="Q53" s="2"/>
      <c r="R53" s="18"/>
    </row>
    <row r="54" spans="1:21" x14ac:dyDescent="0.35">
      <c r="A54" t="s">
        <v>48</v>
      </c>
      <c r="B54" s="2"/>
      <c r="C54" s="2"/>
      <c r="D54" s="2"/>
      <c r="E54" s="2"/>
      <c r="F54" s="2"/>
      <c r="G54" s="2"/>
      <c r="H54" s="2"/>
      <c r="I54" s="2"/>
      <c r="J54" s="2"/>
      <c r="K54" s="2"/>
      <c r="L54" s="2"/>
      <c r="M54" s="2"/>
      <c r="N54" s="2">
        <f t="shared" ref="N54:N64" si="21">SUM(B54:M54)</f>
        <v>0</v>
      </c>
      <c r="O54" s="2">
        <f t="shared" si="20"/>
        <v>0</v>
      </c>
      <c r="P54" s="16">
        <f>'2024'!N54</f>
        <v>0</v>
      </c>
      <c r="Q54" s="2"/>
      <c r="R54" s="18"/>
    </row>
    <row r="55" spans="1:21" x14ac:dyDescent="0.35">
      <c r="A55" t="s">
        <v>73</v>
      </c>
      <c r="B55" s="2"/>
      <c r="C55" s="2"/>
      <c r="D55" s="2"/>
      <c r="E55" s="2"/>
      <c r="F55" s="2"/>
      <c r="G55" s="2"/>
      <c r="H55" s="2"/>
      <c r="I55" s="2"/>
      <c r="J55" s="2"/>
      <c r="K55" s="2"/>
      <c r="L55" s="2"/>
      <c r="M55" s="2"/>
      <c r="N55" s="2">
        <f>SUM(B55:M55)</f>
        <v>0</v>
      </c>
      <c r="O55" s="2">
        <f t="shared" si="20"/>
        <v>0</v>
      </c>
      <c r="P55" s="16">
        <f>'2024'!N55</f>
        <v>0</v>
      </c>
      <c r="Q55" s="2"/>
      <c r="R55" s="18"/>
      <c r="S55" s="2"/>
      <c r="T55" s="2"/>
    </row>
    <row r="56" spans="1:21" x14ac:dyDescent="0.35">
      <c r="A56" t="s">
        <v>51</v>
      </c>
      <c r="B56" s="2"/>
      <c r="C56" s="2"/>
      <c r="D56" s="2"/>
      <c r="E56" s="2"/>
      <c r="F56" s="2"/>
      <c r="G56" s="2"/>
      <c r="H56" s="2"/>
      <c r="I56" s="2"/>
      <c r="J56" s="2"/>
      <c r="K56" s="2"/>
      <c r="L56" s="2"/>
      <c r="M56" s="2"/>
      <c r="N56" s="2">
        <f>SUM(B56:M56)</f>
        <v>0</v>
      </c>
      <c r="O56" s="2">
        <f t="shared" si="20"/>
        <v>0</v>
      </c>
      <c r="P56" s="16">
        <f>'2024'!N56</f>
        <v>0</v>
      </c>
      <c r="Q56" s="2"/>
      <c r="R56" s="18"/>
      <c r="S56" s="2"/>
      <c r="T56" s="2"/>
    </row>
    <row r="57" spans="1:21" x14ac:dyDescent="0.35">
      <c r="A57" t="s">
        <v>65</v>
      </c>
      <c r="B57" s="2"/>
      <c r="C57" s="2"/>
      <c r="D57" s="2"/>
      <c r="E57" s="2"/>
      <c r="F57" s="2"/>
      <c r="G57" s="2"/>
      <c r="H57" s="2"/>
      <c r="I57" s="2"/>
      <c r="J57" s="2"/>
      <c r="K57" s="2"/>
      <c r="L57" s="2"/>
      <c r="M57" s="2"/>
      <c r="N57" s="2">
        <f t="shared" si="21"/>
        <v>0</v>
      </c>
      <c r="O57" s="2">
        <f t="shared" si="20"/>
        <v>0</v>
      </c>
      <c r="P57" s="16">
        <f>'2024'!N57</f>
        <v>0</v>
      </c>
      <c r="Q57" s="2"/>
      <c r="R57" s="18"/>
    </row>
    <row r="58" spans="1:21" x14ac:dyDescent="0.35">
      <c r="A58" t="s">
        <v>65</v>
      </c>
      <c r="B58" s="2"/>
      <c r="C58" s="2"/>
      <c r="D58" s="2"/>
      <c r="E58" s="2"/>
      <c r="F58" s="2"/>
      <c r="G58" s="2"/>
      <c r="H58" s="2"/>
      <c r="I58" s="2"/>
      <c r="J58" s="2"/>
      <c r="K58" s="2"/>
      <c r="L58" s="2"/>
      <c r="M58" s="2"/>
      <c r="N58" s="2">
        <f t="shared" si="21"/>
        <v>0</v>
      </c>
      <c r="O58" s="2">
        <f t="shared" si="20"/>
        <v>0</v>
      </c>
      <c r="P58" s="16">
        <f>'2024'!N58</f>
        <v>0</v>
      </c>
      <c r="Q58" s="2"/>
      <c r="R58" s="18"/>
    </row>
    <row r="59" spans="1:21" x14ac:dyDescent="0.35">
      <c r="A59" t="s">
        <v>52</v>
      </c>
      <c r="B59" s="2"/>
      <c r="C59" s="2"/>
      <c r="D59" s="2"/>
      <c r="E59" s="2"/>
      <c r="F59" s="2"/>
      <c r="G59" s="2"/>
      <c r="H59" s="2"/>
      <c r="I59" s="2"/>
      <c r="J59" s="2"/>
      <c r="K59" s="2"/>
      <c r="L59" s="2"/>
      <c r="M59" s="2"/>
      <c r="N59" s="2">
        <f>SUM(B59:M59)</f>
        <v>0</v>
      </c>
      <c r="O59" s="2">
        <f t="shared" si="20"/>
        <v>0</v>
      </c>
      <c r="P59" s="16">
        <f>'2024'!N59</f>
        <v>0</v>
      </c>
      <c r="Q59" s="2"/>
      <c r="R59" s="18"/>
    </row>
    <row r="60" spans="1:21" x14ac:dyDescent="0.35">
      <c r="A60" t="s">
        <v>53</v>
      </c>
      <c r="B60" s="2"/>
      <c r="C60" s="2"/>
      <c r="D60" s="2"/>
      <c r="E60" s="2"/>
      <c r="F60" s="2"/>
      <c r="G60" s="2"/>
      <c r="H60" s="2"/>
      <c r="I60" s="2"/>
      <c r="J60" s="2"/>
      <c r="K60" s="2"/>
      <c r="L60" s="2"/>
      <c r="M60" s="2"/>
      <c r="N60" s="2">
        <f t="shared" si="21"/>
        <v>0</v>
      </c>
      <c r="O60" s="2">
        <f t="shared" si="20"/>
        <v>0</v>
      </c>
      <c r="P60" s="16">
        <f>'2024'!N60</f>
        <v>0</v>
      </c>
      <c r="Q60" s="2"/>
      <c r="R60" s="18"/>
    </row>
    <row r="61" spans="1:21" x14ac:dyDescent="0.35">
      <c r="A61" t="s">
        <v>54</v>
      </c>
      <c r="B61" s="2"/>
      <c r="C61" s="2"/>
      <c r="D61" s="2"/>
      <c r="E61" s="2"/>
      <c r="F61" s="2"/>
      <c r="G61" s="2"/>
      <c r="H61" s="2"/>
      <c r="I61" s="2"/>
      <c r="J61" s="2"/>
      <c r="K61" s="2"/>
      <c r="L61" s="2"/>
      <c r="M61" s="2"/>
      <c r="N61" s="2">
        <f t="shared" si="21"/>
        <v>0</v>
      </c>
      <c r="O61" s="2">
        <f t="shared" si="20"/>
        <v>0</v>
      </c>
      <c r="P61" s="16">
        <f>'2024'!N61</f>
        <v>0</v>
      </c>
      <c r="Q61" s="2"/>
      <c r="R61" s="18"/>
    </row>
    <row r="62" spans="1:21" x14ac:dyDescent="0.35">
      <c r="B62" s="2"/>
      <c r="C62" s="2"/>
      <c r="D62" s="2"/>
      <c r="E62" s="2"/>
      <c r="F62" s="2"/>
      <c r="G62" s="2"/>
      <c r="H62" s="2"/>
      <c r="I62" s="2"/>
      <c r="J62" s="2"/>
      <c r="K62" s="2"/>
      <c r="L62" s="2"/>
      <c r="M62" s="2"/>
      <c r="N62" s="2">
        <f t="shared" si="21"/>
        <v>0</v>
      </c>
      <c r="O62" s="2">
        <f t="shared" si="20"/>
        <v>0</v>
      </c>
      <c r="P62" s="16">
        <f>'2024'!N62</f>
        <v>0</v>
      </c>
      <c r="Q62" s="2"/>
      <c r="R62" s="18"/>
    </row>
    <row r="63" spans="1:21" x14ac:dyDescent="0.35">
      <c r="B63" s="2"/>
      <c r="C63" s="2"/>
      <c r="D63" s="2"/>
      <c r="E63" s="2"/>
      <c r="F63" s="2"/>
      <c r="G63" s="2"/>
      <c r="H63" s="2"/>
      <c r="I63" s="2"/>
      <c r="J63" s="2"/>
      <c r="K63" s="2"/>
      <c r="L63" s="2"/>
      <c r="M63" s="2"/>
      <c r="N63" s="2">
        <f t="shared" si="21"/>
        <v>0</v>
      </c>
      <c r="O63" s="2">
        <f t="shared" si="20"/>
        <v>0</v>
      </c>
      <c r="P63" s="16">
        <f>'2024'!N63</f>
        <v>0</v>
      </c>
      <c r="Q63" s="2"/>
      <c r="R63" s="18"/>
    </row>
    <row r="64" spans="1:21" x14ac:dyDescent="0.35">
      <c r="B64" s="2"/>
      <c r="C64" s="2"/>
      <c r="D64" s="2"/>
      <c r="E64" s="2"/>
      <c r="F64" s="2"/>
      <c r="G64" s="2"/>
      <c r="H64" s="2"/>
      <c r="I64" s="2"/>
      <c r="J64" s="2"/>
      <c r="K64" s="2"/>
      <c r="L64" s="2"/>
      <c r="M64" s="2"/>
      <c r="N64" s="2">
        <f t="shared" si="21"/>
        <v>0</v>
      </c>
      <c r="O64" s="2">
        <f t="shared" si="20"/>
        <v>0</v>
      </c>
      <c r="P64" s="16">
        <f>'2024'!N64</f>
        <v>0</v>
      </c>
      <c r="Q64" s="2"/>
      <c r="R64" s="18"/>
    </row>
    <row r="65" spans="1:30" x14ac:dyDescent="0.35">
      <c r="B65" s="2"/>
      <c r="C65" s="2"/>
      <c r="D65" s="2"/>
      <c r="E65" s="2"/>
      <c r="F65" s="2"/>
      <c r="G65" s="2"/>
      <c r="H65" s="2"/>
      <c r="I65" s="2"/>
      <c r="L65" s="4"/>
      <c r="P65" s="16">
        <f>'2024'!N65</f>
        <v>0</v>
      </c>
    </row>
    <row r="66" spans="1:30" s="1" customFormat="1" x14ac:dyDescent="0.35">
      <c r="A66" s="15" t="s">
        <v>55</v>
      </c>
      <c r="B66" s="16">
        <f t="shared" ref="B66:N66" si="22">B3-B11</f>
        <v>0</v>
      </c>
      <c r="C66" s="16">
        <f t="shared" si="22"/>
        <v>0</v>
      </c>
      <c r="D66" s="16">
        <f t="shared" si="22"/>
        <v>0</v>
      </c>
      <c r="E66" s="16">
        <f t="shared" si="22"/>
        <v>0</v>
      </c>
      <c r="F66" s="16">
        <f t="shared" si="22"/>
        <v>0</v>
      </c>
      <c r="G66" s="16">
        <f t="shared" si="22"/>
        <v>0</v>
      </c>
      <c r="H66" s="16">
        <f t="shared" si="22"/>
        <v>0</v>
      </c>
      <c r="I66" s="16">
        <f t="shared" si="22"/>
        <v>0</v>
      </c>
      <c r="J66" s="16">
        <f t="shared" si="22"/>
        <v>0</v>
      </c>
      <c r="K66" s="16">
        <f t="shared" si="22"/>
        <v>0</v>
      </c>
      <c r="L66" s="16">
        <f t="shared" si="22"/>
        <v>0</v>
      </c>
      <c r="M66" s="16">
        <f t="shared" si="22"/>
        <v>0</v>
      </c>
      <c r="N66" s="16">
        <f t="shared" si="22"/>
        <v>0</v>
      </c>
      <c r="O66" s="16">
        <f>N66/12</f>
        <v>0</v>
      </c>
      <c r="P66" s="16">
        <f>'2024'!N66</f>
        <v>0</v>
      </c>
      <c r="Q66" s="16">
        <f>Q3-Q11</f>
        <v>0</v>
      </c>
      <c r="R66" s="17">
        <f>Q66-N66</f>
        <v>0</v>
      </c>
      <c r="S66"/>
      <c r="T66"/>
      <c r="U66" s="12"/>
      <c r="V66"/>
      <c r="W66"/>
      <c r="X66"/>
      <c r="Y66"/>
      <c r="Z66"/>
      <c r="AA66"/>
      <c r="AB66"/>
      <c r="AC66"/>
      <c r="AD66"/>
    </row>
    <row r="67" spans="1:30" s="8" customFormat="1" x14ac:dyDescent="0.35">
      <c r="B67" s="9"/>
      <c r="C67" s="9"/>
      <c r="D67" s="9"/>
      <c r="E67" s="9"/>
      <c r="F67" s="9"/>
      <c r="G67" s="9"/>
      <c r="H67" s="9"/>
      <c r="I67" s="9"/>
      <c r="J67" s="9"/>
      <c r="K67" s="9"/>
      <c r="L67" s="9"/>
      <c r="M67" s="9"/>
      <c r="N67" s="9"/>
      <c r="O67" s="9"/>
      <c r="P67" s="16">
        <f>'2024'!N67</f>
        <v>0</v>
      </c>
      <c r="Q67" s="9"/>
      <c r="R67" s="13"/>
      <c r="S67" s="4"/>
      <c r="T67" s="4"/>
      <c r="U67" s="4"/>
      <c r="V67" s="4"/>
      <c r="W67" s="4"/>
      <c r="X67" s="4"/>
      <c r="Y67" s="4"/>
      <c r="Z67" s="4"/>
      <c r="AA67" s="4"/>
      <c r="AB67" s="4"/>
      <c r="AC67" s="4"/>
      <c r="AD67" s="4"/>
    </row>
    <row r="68" spans="1:30" s="1" customFormat="1" x14ac:dyDescent="0.35">
      <c r="A68" s="23" t="s">
        <v>66</v>
      </c>
      <c r="B68" s="24">
        <f t="shared" ref="B68:M68" si="23">SUM(B69:B72)</f>
        <v>0</v>
      </c>
      <c r="C68" s="24">
        <f t="shared" si="23"/>
        <v>0</v>
      </c>
      <c r="D68" s="24">
        <f t="shared" si="23"/>
        <v>0</v>
      </c>
      <c r="E68" s="24">
        <f t="shared" si="23"/>
        <v>0</v>
      </c>
      <c r="F68" s="24">
        <f t="shared" si="23"/>
        <v>0</v>
      </c>
      <c r="G68" s="24">
        <f t="shared" si="23"/>
        <v>0</v>
      </c>
      <c r="H68" s="24">
        <f t="shared" si="23"/>
        <v>0</v>
      </c>
      <c r="I68" s="24">
        <f t="shared" si="23"/>
        <v>0</v>
      </c>
      <c r="J68" s="24">
        <f t="shared" si="23"/>
        <v>0</v>
      </c>
      <c r="K68" s="24">
        <f t="shared" si="23"/>
        <v>0</v>
      </c>
      <c r="L68" s="24">
        <f t="shared" si="23"/>
        <v>0</v>
      </c>
      <c r="M68" s="24">
        <f t="shared" si="23"/>
        <v>0</v>
      </c>
      <c r="N68" s="24">
        <f>SUM(B68:M68)</f>
        <v>0</v>
      </c>
      <c r="O68" s="24">
        <f>N68/12</f>
        <v>0</v>
      </c>
      <c r="P68" s="16">
        <f>'2024'!N68</f>
        <v>0</v>
      </c>
      <c r="Q68" s="24">
        <f>SUM(Q69:Q75)</f>
        <v>0</v>
      </c>
      <c r="R68" s="22">
        <f>Q68-N68</f>
        <v>0</v>
      </c>
      <c r="S68"/>
      <c r="T68"/>
      <c r="U68" s="12"/>
      <c r="V68"/>
      <c r="W68"/>
      <c r="X68"/>
      <c r="Y68"/>
      <c r="Z68"/>
      <c r="AA68"/>
      <c r="AB68"/>
      <c r="AC68"/>
      <c r="AD68"/>
    </row>
    <row r="69" spans="1:30" x14ac:dyDescent="0.35">
      <c r="A69" t="s">
        <v>58</v>
      </c>
      <c r="B69" s="2"/>
      <c r="C69" s="2"/>
      <c r="D69" s="2"/>
      <c r="E69" s="2"/>
      <c r="F69" s="2"/>
      <c r="G69" s="2"/>
      <c r="H69" s="2"/>
      <c r="I69" s="2"/>
      <c r="J69" s="2"/>
      <c r="K69" s="2"/>
      <c r="M69" s="2"/>
      <c r="N69" s="2">
        <f>SUM(B69:M69)</f>
        <v>0</v>
      </c>
      <c r="O69" s="2">
        <f>N69/12</f>
        <v>0</v>
      </c>
      <c r="P69" s="16">
        <f>'2024'!N69</f>
        <v>0</v>
      </c>
      <c r="Q69" s="2"/>
      <c r="R69" s="18"/>
    </row>
    <row r="70" spans="1:30" x14ac:dyDescent="0.35">
      <c r="B70" s="2"/>
      <c r="C70" s="2"/>
      <c r="D70" s="2"/>
      <c r="E70" s="2"/>
      <c r="F70" s="2"/>
      <c r="G70" s="2"/>
      <c r="H70" s="2"/>
      <c r="I70" s="2"/>
      <c r="J70" s="2"/>
      <c r="K70" s="2"/>
      <c r="L70" s="2"/>
      <c r="M70" s="2"/>
      <c r="N70" s="2">
        <f>SUM(B70:M70)</f>
        <v>0</v>
      </c>
      <c r="O70" s="2">
        <f t="shared" ref="O70:O73" si="24">N70/12</f>
        <v>0</v>
      </c>
      <c r="P70" s="16">
        <f>'2024'!N70</f>
        <v>0</v>
      </c>
      <c r="Q70" s="2"/>
      <c r="R70" s="18"/>
    </row>
    <row r="71" spans="1:30" ht="15" customHeight="1" x14ac:dyDescent="0.35">
      <c r="B71" s="2"/>
      <c r="C71" s="2"/>
      <c r="D71" s="2"/>
      <c r="E71" s="2"/>
      <c r="F71" s="2"/>
      <c r="G71" s="2"/>
      <c r="H71" s="2"/>
      <c r="I71" s="2"/>
      <c r="J71" s="2"/>
      <c r="K71" s="2"/>
      <c r="L71" s="2"/>
      <c r="M71" s="2"/>
      <c r="N71" s="2">
        <f t="shared" ref="N71:N73" si="25">SUM(B71:M71)</f>
        <v>0</v>
      </c>
      <c r="O71" s="2">
        <f t="shared" si="24"/>
        <v>0</v>
      </c>
      <c r="P71" s="16">
        <f>'2024'!N71</f>
        <v>0</v>
      </c>
      <c r="Q71" s="2"/>
      <c r="R71" s="18"/>
    </row>
    <row r="72" spans="1:30" ht="15" customHeight="1" x14ac:dyDescent="0.35">
      <c r="B72" s="2"/>
      <c r="C72" s="2"/>
      <c r="D72" s="2"/>
      <c r="E72" s="2"/>
      <c r="F72" s="2"/>
      <c r="G72" s="2"/>
      <c r="H72" s="2"/>
      <c r="I72" s="2"/>
      <c r="J72" s="2"/>
      <c r="K72" s="2"/>
      <c r="L72" s="2"/>
      <c r="M72" s="2"/>
      <c r="N72" s="2">
        <f t="shared" si="25"/>
        <v>0</v>
      </c>
      <c r="O72" s="2">
        <f t="shared" si="24"/>
        <v>0</v>
      </c>
      <c r="P72" s="16">
        <f>'2024'!N72</f>
        <v>0</v>
      </c>
      <c r="Q72" s="2"/>
      <c r="R72" s="18"/>
    </row>
    <row r="73" spans="1:30" ht="15" customHeight="1" x14ac:dyDescent="0.35">
      <c r="B73" s="2"/>
      <c r="C73" s="2"/>
      <c r="D73" s="2"/>
      <c r="E73" s="2"/>
      <c r="F73" s="2"/>
      <c r="G73" s="2"/>
      <c r="H73" s="2"/>
      <c r="I73" s="2"/>
      <c r="J73" s="2"/>
      <c r="K73" s="2"/>
      <c r="L73" s="2"/>
      <c r="M73" s="2"/>
      <c r="N73" s="2">
        <f t="shared" si="25"/>
        <v>0</v>
      </c>
      <c r="O73" s="2">
        <f t="shared" si="24"/>
        <v>0</v>
      </c>
      <c r="P73" s="16">
        <f>'2024'!N73</f>
        <v>0</v>
      </c>
      <c r="Q73" s="2"/>
      <c r="R73" s="18"/>
    </row>
    <row r="74" spans="1:30" ht="15" customHeight="1" x14ac:dyDescent="0.35">
      <c r="B74" s="2"/>
      <c r="C74" s="2"/>
      <c r="D74" s="2"/>
      <c r="E74" s="2"/>
      <c r="F74" s="2"/>
      <c r="G74" s="2"/>
      <c r="H74" s="2"/>
      <c r="I74" s="2"/>
      <c r="J74" s="2"/>
      <c r="K74" s="2"/>
      <c r="L74" s="2"/>
      <c r="M74" s="2"/>
      <c r="N74" s="2"/>
      <c r="O74" s="2"/>
      <c r="P74" s="16">
        <f>'2024'!N74</f>
        <v>0</v>
      </c>
      <c r="Q74" s="2"/>
      <c r="R74" s="18"/>
    </row>
    <row r="75" spans="1:30" ht="15" customHeight="1" x14ac:dyDescent="0.35">
      <c r="B75" s="2"/>
      <c r="C75" s="2"/>
      <c r="D75" s="2"/>
      <c r="E75" s="2"/>
      <c r="F75" s="2"/>
      <c r="G75" s="2"/>
      <c r="H75" s="2"/>
      <c r="N75" s="2"/>
      <c r="P75" s="16">
        <f>'2024'!N75</f>
        <v>0</v>
      </c>
      <c r="Q75" s="2"/>
    </row>
    <row r="76" spans="1:30" s="1" customFormat="1" x14ac:dyDescent="0.35">
      <c r="A76" s="15" t="s">
        <v>59</v>
      </c>
      <c r="B76" s="16">
        <f t="shared" ref="B76:R76" si="26">B66-B68</f>
        <v>0</v>
      </c>
      <c r="C76" s="16">
        <f t="shared" si="26"/>
        <v>0</v>
      </c>
      <c r="D76" s="16">
        <f t="shared" si="26"/>
        <v>0</v>
      </c>
      <c r="E76" s="16">
        <f t="shared" si="26"/>
        <v>0</v>
      </c>
      <c r="F76" s="16">
        <f t="shared" si="26"/>
        <v>0</v>
      </c>
      <c r="G76" s="16">
        <f t="shared" si="26"/>
        <v>0</v>
      </c>
      <c r="H76" s="16">
        <f t="shared" si="26"/>
        <v>0</v>
      </c>
      <c r="I76" s="16">
        <f t="shared" si="26"/>
        <v>0</v>
      </c>
      <c r="J76" s="16">
        <f t="shared" si="26"/>
        <v>0</v>
      </c>
      <c r="K76" s="16">
        <f t="shared" si="26"/>
        <v>0</v>
      </c>
      <c r="L76" s="16">
        <f t="shared" si="26"/>
        <v>0</v>
      </c>
      <c r="M76" s="16">
        <f t="shared" si="26"/>
        <v>0</v>
      </c>
      <c r="N76" s="16">
        <f t="shared" si="26"/>
        <v>0</v>
      </c>
      <c r="O76" s="16">
        <f t="shared" si="26"/>
        <v>0</v>
      </c>
      <c r="P76" s="16">
        <f>'2024'!N76</f>
        <v>0</v>
      </c>
      <c r="Q76" s="16">
        <f t="shared" si="26"/>
        <v>0</v>
      </c>
      <c r="R76" s="16">
        <f t="shared" si="26"/>
        <v>0</v>
      </c>
      <c r="S76"/>
      <c r="T76"/>
      <c r="U76"/>
      <c r="V76"/>
      <c r="W76"/>
      <c r="X76"/>
      <c r="Y76"/>
      <c r="Z76"/>
      <c r="AA76"/>
      <c r="AB76"/>
      <c r="AC76"/>
      <c r="AD76"/>
    </row>
    <row r="84" spans="22:27" x14ac:dyDescent="0.35">
      <c r="V84" s="4"/>
      <c r="W84" s="4"/>
      <c r="X84" s="4"/>
      <c r="Y84" s="4"/>
      <c r="Z84" s="4"/>
      <c r="AA84" s="4"/>
    </row>
    <row r="85" spans="22:27" x14ac:dyDescent="0.35">
      <c r="V85" s="4"/>
      <c r="W85" s="4"/>
      <c r="X85" s="4"/>
      <c r="Y85" s="4"/>
      <c r="Z85" s="4"/>
      <c r="AA85" s="4"/>
    </row>
    <row r="86" spans="22:27" x14ac:dyDescent="0.35">
      <c r="V86" s="4"/>
      <c r="W86" s="4"/>
      <c r="X86" s="4"/>
      <c r="Y86" s="4"/>
      <c r="Z86" s="4"/>
      <c r="AA86" s="4"/>
    </row>
    <row r="87" spans="22:27" x14ac:dyDescent="0.35">
      <c r="V87" s="4"/>
      <c r="W87" s="4"/>
      <c r="X87" s="4"/>
      <c r="Y87" s="4"/>
      <c r="Z87" s="4"/>
      <c r="AA87" s="4"/>
    </row>
    <row r="88" spans="22:27" x14ac:dyDescent="0.35">
      <c r="V88" s="4"/>
      <c r="W88" s="5"/>
      <c r="X88" s="6"/>
      <c r="Y88" s="7"/>
      <c r="Z88" s="4"/>
      <c r="AA88" s="4"/>
    </row>
    <row r="89" spans="22:27" x14ac:dyDescent="0.35">
      <c r="V89" s="4"/>
      <c r="W89" s="5"/>
      <c r="X89" s="6"/>
      <c r="Y89" s="7"/>
      <c r="Z89" s="4"/>
      <c r="AA89" s="4"/>
    </row>
    <row r="90" spans="22:27" x14ac:dyDescent="0.35">
      <c r="V90" s="4"/>
      <c r="W90" s="6"/>
      <c r="X90" s="6"/>
      <c r="Y90" s="7"/>
      <c r="Z90" s="4"/>
      <c r="AA90" s="4"/>
    </row>
    <row r="91" spans="22:27" x14ac:dyDescent="0.35">
      <c r="V91" s="4"/>
      <c r="W91" s="6"/>
      <c r="X91" s="6"/>
      <c r="Y91" s="7"/>
      <c r="Z91" s="4"/>
      <c r="AA91" s="4"/>
    </row>
    <row r="92" spans="22:27" x14ac:dyDescent="0.35">
      <c r="V92" s="4"/>
      <c r="W92" s="5"/>
      <c r="X92" s="6"/>
      <c r="Y92" s="7"/>
      <c r="Z92" s="4"/>
      <c r="AA92" s="4"/>
    </row>
    <row r="93" spans="22:27" x14ac:dyDescent="0.35">
      <c r="V93" s="4"/>
      <c r="W93" s="5"/>
      <c r="X93" s="6"/>
      <c r="Y93" s="7"/>
      <c r="Z93" s="4"/>
      <c r="AA93" s="4"/>
    </row>
    <row r="94" spans="22:27" x14ac:dyDescent="0.35">
      <c r="V94" s="4"/>
      <c r="W94" s="5"/>
      <c r="X94" s="6"/>
      <c r="Y94" s="7"/>
      <c r="Z94" s="4"/>
      <c r="AA94" s="4"/>
    </row>
    <row r="95" spans="22:27" x14ac:dyDescent="0.35">
      <c r="V95" s="4"/>
      <c r="W95" s="5"/>
      <c r="X95" s="6"/>
      <c r="Y95" s="7"/>
      <c r="Z95" s="4"/>
      <c r="AA95" s="4"/>
    </row>
    <row r="96" spans="22:27" x14ac:dyDescent="0.35">
      <c r="V96" s="4"/>
      <c r="W96" s="5"/>
      <c r="X96" s="6"/>
      <c r="Y96" s="7"/>
      <c r="Z96" s="4"/>
      <c r="AA96" s="4"/>
    </row>
    <row r="97" spans="22:27" x14ac:dyDescent="0.35">
      <c r="V97" s="4"/>
      <c r="W97" s="5"/>
      <c r="X97" s="6"/>
      <c r="Y97" s="7"/>
      <c r="Z97" s="4"/>
      <c r="AA97" s="4"/>
    </row>
    <row r="98" spans="22:27" x14ac:dyDescent="0.35">
      <c r="V98" s="4"/>
      <c r="W98" s="5"/>
      <c r="X98" s="6"/>
      <c r="Y98" s="7"/>
      <c r="Z98" s="4"/>
      <c r="AA98" s="4"/>
    </row>
    <row r="99" spans="22:27" x14ac:dyDescent="0.35">
      <c r="V99" s="4"/>
      <c r="W99" s="5"/>
      <c r="X99" s="6"/>
      <c r="Y99" s="7"/>
      <c r="Z99" s="4"/>
      <c r="AA99" s="4"/>
    </row>
    <row r="100" spans="22:27" x14ac:dyDescent="0.35">
      <c r="V100" s="4"/>
      <c r="W100" s="5"/>
      <c r="X100" s="6"/>
      <c r="Y100" s="7"/>
      <c r="Z100" s="4"/>
      <c r="AA100" s="4"/>
    </row>
    <row r="101" spans="22:27" x14ac:dyDescent="0.35">
      <c r="V101" s="4"/>
      <c r="W101" s="5"/>
      <c r="X101" s="6"/>
      <c r="Y101" s="7"/>
      <c r="Z101" s="4"/>
      <c r="AA101" s="4"/>
    </row>
    <row r="102" spans="22:27" x14ac:dyDescent="0.35">
      <c r="V102" s="4"/>
      <c r="W102" s="5"/>
      <c r="X102" s="6"/>
      <c r="Y102" s="7"/>
      <c r="Z102" s="4"/>
      <c r="AA102" s="4"/>
    </row>
    <row r="103" spans="22:27" x14ac:dyDescent="0.35">
      <c r="V103" s="4"/>
      <c r="W103" s="5"/>
      <c r="X103" s="6"/>
      <c r="Y103" s="7"/>
      <c r="Z103" s="4"/>
      <c r="AA103" s="4"/>
    </row>
    <row r="104" spans="22:27" x14ac:dyDescent="0.35">
      <c r="V104" s="4"/>
      <c r="W104" s="5"/>
      <c r="X104" s="6"/>
      <c r="Y104" s="7"/>
      <c r="Z104" s="4"/>
      <c r="AA104" s="4"/>
    </row>
    <row r="105" spans="22:27" x14ac:dyDescent="0.35">
      <c r="V105" s="4"/>
      <c r="W105" s="5"/>
      <c r="X105" s="6"/>
      <c r="Y105" s="7"/>
      <c r="Z105" s="4"/>
      <c r="AA105" s="4"/>
    </row>
    <row r="106" spans="22:27" x14ac:dyDescent="0.35">
      <c r="V106" s="4"/>
      <c r="W106" s="5"/>
      <c r="X106" s="6"/>
      <c r="Y106" s="7"/>
      <c r="Z106" s="4"/>
      <c r="AA106" s="4"/>
    </row>
    <row r="107" spans="22:27" x14ac:dyDescent="0.35">
      <c r="V107" s="4"/>
      <c r="W107" s="6"/>
      <c r="X107" s="6"/>
      <c r="Y107" s="7"/>
      <c r="Z107" s="4"/>
      <c r="AA107" s="4"/>
    </row>
  </sheetData>
  <pageMargins left="0.7" right="0.7" top="0.75" bottom="0.75" header="0.3" footer="0.3"/>
  <pageSetup paperSize="9" orientation="portrait"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0A2AA7-2C9E-4C55-8A8E-522D79E0F733}">
  <sheetPr>
    <tabColor theme="9" tint="0.59999389629810485"/>
  </sheetPr>
  <dimension ref="A1:AD107"/>
  <sheetViews>
    <sheetView topLeftCell="A2" workbookViewId="0">
      <pane ySplit="1" topLeftCell="A3" activePane="bottomLeft" state="frozen"/>
      <selection activeCell="A2" sqref="A2"/>
      <selection pane="bottomLeft" activeCell="P3" sqref="P3"/>
    </sheetView>
  </sheetViews>
  <sheetFormatPr defaultRowHeight="14.5" x14ac:dyDescent="0.35"/>
  <cols>
    <col min="1" max="1" width="17.7265625" bestFit="1" customWidth="1"/>
    <col min="2" max="3" width="12.453125" customWidth="1"/>
    <col min="4" max="4" width="10.81640625" customWidth="1"/>
    <col min="5" max="5" width="9.81640625" customWidth="1"/>
    <col min="6" max="6" width="10.81640625" customWidth="1"/>
    <col min="7" max="7" width="9.81640625" customWidth="1"/>
    <col min="8" max="8" width="10.7265625" customWidth="1"/>
    <col min="9" max="9" width="9.81640625" customWidth="1"/>
    <col min="10" max="10" width="10.7265625" customWidth="1"/>
    <col min="11" max="12" width="10.453125" customWidth="1"/>
    <col min="13" max="14" width="10.81640625" bestFit="1" customWidth="1"/>
    <col min="15" max="15" width="9.81640625" bestFit="1" customWidth="1"/>
    <col min="16" max="16" width="13.1796875" customWidth="1"/>
    <col min="17" max="17" width="12.1796875" bestFit="1" customWidth="1"/>
    <col min="18" max="18" width="18.1796875" style="13" customWidth="1"/>
    <col min="19" max="20" width="16" customWidth="1"/>
    <col min="21" max="21" width="12.1796875" bestFit="1" customWidth="1"/>
    <col min="24" max="24" width="19" customWidth="1"/>
    <col min="25" max="25" width="9.54296875" bestFit="1" customWidth="1"/>
  </cols>
  <sheetData>
    <row r="1" spans="1:30" hidden="1" x14ac:dyDescent="0.35"/>
    <row r="2" spans="1:30" x14ac:dyDescent="0.35">
      <c r="A2" t="s">
        <v>0</v>
      </c>
      <c r="B2" s="3" t="s">
        <v>1</v>
      </c>
      <c r="C2" s="3" t="s">
        <v>2</v>
      </c>
      <c r="D2" s="3" t="s">
        <v>3</v>
      </c>
      <c r="E2" s="3" t="s">
        <v>4</v>
      </c>
      <c r="F2" s="3" t="s">
        <v>5</v>
      </c>
      <c r="G2" s="3" t="s">
        <v>6</v>
      </c>
      <c r="H2" s="3" t="s">
        <v>7</v>
      </c>
      <c r="I2" s="3" t="s">
        <v>8</v>
      </c>
      <c r="J2" s="3" t="s">
        <v>9</v>
      </c>
      <c r="K2" s="3" t="s">
        <v>10</v>
      </c>
      <c r="L2" s="3" t="s">
        <v>11</v>
      </c>
      <c r="M2" s="3" t="s">
        <v>12</v>
      </c>
      <c r="N2" s="3" t="s">
        <v>13</v>
      </c>
      <c r="O2" s="3" t="s">
        <v>14</v>
      </c>
      <c r="P2" s="3" t="s">
        <v>100</v>
      </c>
      <c r="Q2" s="3" t="s">
        <v>103</v>
      </c>
      <c r="R2" s="14" t="s">
        <v>60</v>
      </c>
      <c r="S2" s="3"/>
      <c r="T2" s="3"/>
      <c r="U2" s="3"/>
    </row>
    <row r="3" spans="1:30" x14ac:dyDescent="0.35">
      <c r="A3" s="15" t="s">
        <v>15</v>
      </c>
      <c r="B3" s="16">
        <f t="shared" ref="B3:L3" si="0">SUM(B4:B9)</f>
        <v>0</v>
      </c>
      <c r="C3" s="16">
        <f t="shared" si="0"/>
        <v>0</v>
      </c>
      <c r="D3" s="16">
        <f t="shared" si="0"/>
        <v>0</v>
      </c>
      <c r="E3" s="16">
        <f t="shared" si="0"/>
        <v>0</v>
      </c>
      <c r="F3" s="16">
        <f t="shared" si="0"/>
        <v>0</v>
      </c>
      <c r="G3" s="16">
        <f t="shared" si="0"/>
        <v>0</v>
      </c>
      <c r="H3" s="16">
        <f t="shared" si="0"/>
        <v>0</v>
      </c>
      <c r="I3" s="16">
        <f t="shared" si="0"/>
        <v>0</v>
      </c>
      <c r="J3" s="16">
        <f t="shared" si="0"/>
        <v>0</v>
      </c>
      <c r="K3" s="16">
        <f t="shared" si="0"/>
        <v>0</v>
      </c>
      <c r="L3" s="16">
        <f t="shared" si="0"/>
        <v>0</v>
      </c>
      <c r="M3" s="16">
        <f>SUM(M4:M9)</f>
        <v>0</v>
      </c>
      <c r="N3" s="16">
        <f>SUM(N4:N9)</f>
        <v>0</v>
      </c>
      <c r="O3" s="16">
        <f t="shared" ref="O3:O9" si="1">N3/12</f>
        <v>0</v>
      </c>
      <c r="P3" s="16">
        <f>'2025'!N3</f>
        <v>0</v>
      </c>
      <c r="Q3" s="16">
        <f>SUM(Q4:Q9)</f>
        <v>0</v>
      </c>
      <c r="R3" s="17">
        <f t="shared" ref="R3:R9" si="2">Q3-N3</f>
        <v>0</v>
      </c>
      <c r="U3" s="12"/>
      <c r="X3" s="2"/>
    </row>
    <row r="4" spans="1:30" x14ac:dyDescent="0.35">
      <c r="A4" t="s">
        <v>16</v>
      </c>
      <c r="B4" s="2"/>
      <c r="C4" s="2"/>
      <c r="D4" s="2"/>
      <c r="E4" s="2"/>
      <c r="F4" s="2"/>
      <c r="G4" s="2"/>
      <c r="H4" s="2"/>
      <c r="I4" s="2"/>
      <c r="J4" s="2"/>
      <c r="K4" s="2"/>
      <c r="L4" s="2"/>
      <c r="M4" s="2"/>
      <c r="N4" s="2">
        <f t="shared" ref="N4:N9" si="3">SUM(B4:M4)</f>
        <v>0</v>
      </c>
      <c r="O4" s="2">
        <f t="shared" si="1"/>
        <v>0</v>
      </c>
      <c r="P4" s="16">
        <f>'2025'!N4</f>
        <v>0</v>
      </c>
      <c r="Q4" s="2"/>
      <c r="R4" s="19">
        <f t="shared" si="2"/>
        <v>0</v>
      </c>
      <c r="X4" s="2"/>
      <c r="Y4" s="11"/>
    </row>
    <row r="5" spans="1:30" x14ac:dyDescent="0.35">
      <c r="A5" t="s">
        <v>61</v>
      </c>
      <c r="B5" s="2"/>
      <c r="C5" s="2"/>
      <c r="D5" s="2"/>
      <c r="E5" s="2"/>
      <c r="F5" s="2"/>
      <c r="G5" s="2"/>
      <c r="H5" s="2"/>
      <c r="I5" s="2"/>
      <c r="J5" s="2"/>
      <c r="K5" s="2"/>
      <c r="L5" s="2"/>
      <c r="M5" s="2"/>
      <c r="N5" s="2">
        <f t="shared" si="3"/>
        <v>0</v>
      </c>
      <c r="O5" s="2">
        <f t="shared" si="1"/>
        <v>0</v>
      </c>
      <c r="P5" s="16">
        <f>'2025'!N5</f>
        <v>0</v>
      </c>
      <c r="Q5" s="2"/>
      <c r="R5" s="19">
        <f t="shared" si="2"/>
        <v>0</v>
      </c>
      <c r="X5" s="2"/>
      <c r="Y5" s="11"/>
    </row>
    <row r="6" spans="1:30" x14ac:dyDescent="0.35">
      <c r="A6" t="s">
        <v>17</v>
      </c>
      <c r="B6" s="2"/>
      <c r="C6" s="2"/>
      <c r="D6" s="2"/>
      <c r="E6" s="2"/>
      <c r="F6" s="2"/>
      <c r="G6" s="2"/>
      <c r="H6" s="2"/>
      <c r="I6" s="2"/>
      <c r="J6" s="2"/>
      <c r="K6" s="2"/>
      <c r="L6" s="2"/>
      <c r="M6" s="2"/>
      <c r="N6" s="2">
        <f t="shared" si="3"/>
        <v>0</v>
      </c>
      <c r="O6" s="2">
        <f t="shared" si="1"/>
        <v>0</v>
      </c>
      <c r="P6" s="16">
        <f>'2025'!N6</f>
        <v>0</v>
      </c>
      <c r="Q6" s="2"/>
      <c r="R6" s="19">
        <f t="shared" si="2"/>
        <v>0</v>
      </c>
      <c r="X6" s="2"/>
      <c r="Y6" s="2"/>
    </row>
    <row r="7" spans="1:30" x14ac:dyDescent="0.35">
      <c r="A7" t="s">
        <v>18</v>
      </c>
      <c r="B7" s="2"/>
      <c r="C7" s="2"/>
      <c r="D7" s="2"/>
      <c r="E7" s="2"/>
      <c r="F7" s="2"/>
      <c r="G7" s="2"/>
      <c r="H7" s="2"/>
      <c r="I7" s="2"/>
      <c r="J7" s="2"/>
      <c r="K7" s="2"/>
      <c r="L7" s="2"/>
      <c r="M7" s="2"/>
      <c r="N7" s="2">
        <f t="shared" si="3"/>
        <v>0</v>
      </c>
      <c r="O7" s="2">
        <f t="shared" si="1"/>
        <v>0</v>
      </c>
      <c r="P7" s="16">
        <f>'2025'!N7</f>
        <v>0</v>
      </c>
      <c r="Q7" s="2"/>
      <c r="R7" s="19">
        <f t="shared" si="2"/>
        <v>0</v>
      </c>
    </row>
    <row r="8" spans="1:30" x14ac:dyDescent="0.35">
      <c r="B8" s="2"/>
      <c r="C8" s="2"/>
      <c r="D8" s="2"/>
      <c r="E8" s="2"/>
      <c r="F8" s="2"/>
      <c r="G8" s="2"/>
      <c r="H8" s="2"/>
      <c r="I8" s="2"/>
      <c r="J8" s="2"/>
      <c r="K8" s="2"/>
      <c r="L8" s="2"/>
      <c r="M8" s="2"/>
      <c r="N8" s="2">
        <f t="shared" si="3"/>
        <v>0</v>
      </c>
      <c r="O8" s="2">
        <f t="shared" si="1"/>
        <v>0</v>
      </c>
      <c r="P8" s="16">
        <f>'2025'!N8</f>
        <v>0</v>
      </c>
      <c r="Q8" s="2"/>
      <c r="R8" s="19">
        <f t="shared" si="2"/>
        <v>0</v>
      </c>
    </row>
    <row r="9" spans="1:30" x14ac:dyDescent="0.35">
      <c r="B9" s="2"/>
      <c r="C9" s="2"/>
      <c r="D9" s="2"/>
      <c r="E9" s="2"/>
      <c r="F9" s="2"/>
      <c r="G9" s="2"/>
      <c r="H9" s="2"/>
      <c r="I9" s="2"/>
      <c r="J9" s="2"/>
      <c r="K9" s="2"/>
      <c r="L9" s="2"/>
      <c r="M9" s="2"/>
      <c r="N9" s="2">
        <f t="shared" si="3"/>
        <v>0</v>
      </c>
      <c r="O9" s="2">
        <f t="shared" si="1"/>
        <v>0</v>
      </c>
      <c r="P9" s="16">
        <f>'2025'!N9</f>
        <v>0</v>
      </c>
      <c r="Q9" s="2"/>
      <c r="R9" s="19">
        <f t="shared" si="2"/>
        <v>0</v>
      </c>
    </row>
    <row r="10" spans="1:30" x14ac:dyDescent="0.35">
      <c r="B10" s="2"/>
      <c r="C10" s="2"/>
      <c r="D10" s="2"/>
      <c r="E10" s="2"/>
      <c r="F10" s="2"/>
      <c r="G10" s="2"/>
      <c r="H10" s="2"/>
      <c r="I10" s="2"/>
      <c r="J10" s="2"/>
      <c r="K10" s="2"/>
      <c r="L10" s="2"/>
      <c r="M10" s="2"/>
      <c r="N10" s="2"/>
      <c r="O10" s="2"/>
      <c r="P10" s="16">
        <f>'2025'!N10</f>
        <v>0</v>
      </c>
      <c r="Q10" s="2"/>
    </row>
    <row r="11" spans="1:30" s="1" customFormat="1" x14ac:dyDescent="0.35">
      <c r="A11" s="15" t="s">
        <v>20</v>
      </c>
      <c r="B11" s="16">
        <f>B52+B44+B35+B23+B12</f>
        <v>0</v>
      </c>
      <c r="C11" s="16">
        <f t="shared" ref="C11:M11" si="4">C52+C44+C35+C23+C12</f>
        <v>0</v>
      </c>
      <c r="D11" s="16">
        <f t="shared" si="4"/>
        <v>0</v>
      </c>
      <c r="E11" s="16">
        <f t="shared" si="4"/>
        <v>0</v>
      </c>
      <c r="F11" s="16">
        <f t="shared" si="4"/>
        <v>0</v>
      </c>
      <c r="G11" s="16">
        <f t="shared" si="4"/>
        <v>0</v>
      </c>
      <c r="H11" s="16">
        <f t="shared" si="4"/>
        <v>0</v>
      </c>
      <c r="I11" s="16">
        <f t="shared" si="4"/>
        <v>0</v>
      </c>
      <c r="J11" s="16">
        <f t="shared" si="4"/>
        <v>0</v>
      </c>
      <c r="K11" s="16">
        <f t="shared" si="4"/>
        <v>0</v>
      </c>
      <c r="L11" s="16">
        <f t="shared" si="4"/>
        <v>0</v>
      </c>
      <c r="M11" s="16">
        <f t="shared" si="4"/>
        <v>0</v>
      </c>
      <c r="N11" s="16">
        <f>N52+N44+N35+N23+N12</f>
        <v>0</v>
      </c>
      <c r="O11" s="16">
        <f>N11/12</f>
        <v>0</v>
      </c>
      <c r="P11" s="16">
        <f>'2025'!N11</f>
        <v>0</v>
      </c>
      <c r="Q11" s="16">
        <f>Q12+Q23+Q35+Q44+Q52</f>
        <v>0</v>
      </c>
      <c r="R11" s="17">
        <f>Q11-N11</f>
        <v>0</v>
      </c>
      <c r="S11" s="12"/>
      <c r="T11"/>
      <c r="U11" s="12"/>
      <c r="V11"/>
      <c r="W11"/>
      <c r="X11"/>
      <c r="Y11"/>
      <c r="Z11"/>
      <c r="AA11"/>
      <c r="AB11"/>
      <c r="AC11"/>
      <c r="AD11"/>
    </row>
    <row r="12" spans="1:30" x14ac:dyDescent="0.35">
      <c r="A12" s="20" t="s">
        <v>21</v>
      </c>
      <c r="B12" s="21">
        <f>SUM(B13:B19)</f>
        <v>0</v>
      </c>
      <c r="C12" s="21">
        <f t="shared" ref="C12:L12" si="5">SUM(C13:C19)</f>
        <v>0</v>
      </c>
      <c r="D12" s="21">
        <f t="shared" si="5"/>
        <v>0</v>
      </c>
      <c r="E12" s="21">
        <f t="shared" si="5"/>
        <v>0</v>
      </c>
      <c r="F12" s="21">
        <f t="shared" si="5"/>
        <v>0</v>
      </c>
      <c r="G12" s="21">
        <f t="shared" si="5"/>
        <v>0</v>
      </c>
      <c r="H12" s="21">
        <f t="shared" si="5"/>
        <v>0</v>
      </c>
      <c r="I12" s="21">
        <f t="shared" si="5"/>
        <v>0</v>
      </c>
      <c r="J12" s="21">
        <f t="shared" si="5"/>
        <v>0</v>
      </c>
      <c r="K12" s="21">
        <f t="shared" si="5"/>
        <v>0</v>
      </c>
      <c r="L12" s="21">
        <f t="shared" si="5"/>
        <v>0</v>
      </c>
      <c r="M12" s="21">
        <f>SUM(M13:M19)</f>
        <v>0</v>
      </c>
      <c r="N12" s="21">
        <f>SUM(B12:M12)</f>
        <v>0</v>
      </c>
      <c r="O12" s="21">
        <f>N12/12</f>
        <v>0</v>
      </c>
      <c r="P12" s="16">
        <f>'2025'!N12</f>
        <v>0</v>
      </c>
      <c r="Q12" s="21">
        <f>SUM(Q13:Q19)</f>
        <v>0</v>
      </c>
      <c r="R12" s="22">
        <f>Q12-N12</f>
        <v>0</v>
      </c>
      <c r="S12" s="2"/>
      <c r="T12" s="2"/>
      <c r="U12" s="12"/>
    </row>
    <row r="13" spans="1:30" x14ac:dyDescent="0.35">
      <c r="A13" t="s">
        <v>22</v>
      </c>
      <c r="B13" s="2"/>
      <c r="C13" s="2"/>
      <c r="D13" s="2"/>
      <c r="E13" s="2"/>
      <c r="F13" s="2"/>
      <c r="G13" s="2"/>
      <c r="H13" s="2"/>
      <c r="I13" s="2"/>
      <c r="J13" s="2"/>
      <c r="K13" s="2"/>
      <c r="L13" s="2"/>
      <c r="M13" s="2"/>
      <c r="N13" s="2">
        <f t="shared" ref="N13:N21" si="6">SUM(B13:M13)</f>
        <v>0</v>
      </c>
      <c r="O13" s="2">
        <f>N13/12</f>
        <v>0</v>
      </c>
      <c r="P13" s="16">
        <f>'2025'!N13</f>
        <v>0</v>
      </c>
      <c r="Q13" s="2"/>
      <c r="R13" s="19"/>
      <c r="S13" s="2"/>
      <c r="T13" s="2"/>
    </row>
    <row r="14" spans="1:30" x14ac:dyDescent="0.35">
      <c r="A14" t="s">
        <v>23</v>
      </c>
      <c r="B14" s="2"/>
      <c r="C14" s="2"/>
      <c r="D14" s="2"/>
      <c r="E14" s="2"/>
      <c r="F14" s="2"/>
      <c r="G14" s="2"/>
      <c r="H14" s="2"/>
      <c r="I14" s="2"/>
      <c r="J14" s="2"/>
      <c r="K14" s="2"/>
      <c r="L14" s="2"/>
      <c r="M14" s="2"/>
      <c r="N14" s="2">
        <f t="shared" si="6"/>
        <v>0</v>
      </c>
      <c r="O14" s="2">
        <f t="shared" ref="O14:O21" si="7">N14/12</f>
        <v>0</v>
      </c>
      <c r="P14" s="16">
        <f>'2025'!N14</f>
        <v>0</v>
      </c>
      <c r="Q14" s="2"/>
      <c r="R14" s="19"/>
      <c r="S14" s="2"/>
      <c r="T14" s="2"/>
    </row>
    <row r="15" spans="1:30" x14ac:dyDescent="0.35">
      <c r="A15" t="s">
        <v>24</v>
      </c>
      <c r="B15" s="2"/>
      <c r="C15" s="2"/>
      <c r="D15" s="2"/>
      <c r="E15" s="2"/>
      <c r="F15" s="2"/>
      <c r="G15" s="2"/>
      <c r="H15" s="2"/>
      <c r="I15" s="2"/>
      <c r="J15" s="2"/>
      <c r="K15" s="2"/>
      <c r="L15" s="2"/>
      <c r="M15" s="2"/>
      <c r="N15" s="2">
        <f t="shared" si="6"/>
        <v>0</v>
      </c>
      <c r="O15" s="2">
        <f t="shared" si="7"/>
        <v>0</v>
      </c>
      <c r="P15" s="16">
        <f>'2025'!N15</f>
        <v>0</v>
      </c>
      <c r="Q15" s="2"/>
      <c r="R15" s="19"/>
      <c r="S15" s="2"/>
      <c r="T15" s="2"/>
    </row>
    <row r="16" spans="1:30" x14ac:dyDescent="0.35">
      <c r="A16" t="s">
        <v>25</v>
      </c>
      <c r="B16" s="2"/>
      <c r="C16" s="2"/>
      <c r="D16" s="2"/>
      <c r="E16" s="2"/>
      <c r="F16" s="2"/>
      <c r="G16" s="2"/>
      <c r="H16" s="2"/>
      <c r="I16" s="2"/>
      <c r="J16" s="2"/>
      <c r="K16" s="2"/>
      <c r="L16" s="2"/>
      <c r="M16" s="2"/>
      <c r="N16" s="2">
        <f t="shared" si="6"/>
        <v>0</v>
      </c>
      <c r="O16" s="2">
        <f t="shared" si="7"/>
        <v>0</v>
      </c>
      <c r="P16" s="16">
        <f>'2025'!N16</f>
        <v>0</v>
      </c>
      <c r="Q16" s="2"/>
      <c r="R16" s="19"/>
      <c r="S16" s="2"/>
      <c r="T16" s="2"/>
    </row>
    <row r="17" spans="1:21" x14ac:dyDescent="0.35">
      <c r="A17" t="s">
        <v>26</v>
      </c>
      <c r="B17" s="2"/>
      <c r="C17" s="2"/>
      <c r="D17" s="2"/>
      <c r="E17" s="2"/>
      <c r="F17" s="2"/>
      <c r="G17" s="2"/>
      <c r="H17" s="2"/>
      <c r="I17" s="2"/>
      <c r="J17" s="18"/>
      <c r="K17" s="2"/>
      <c r="L17" s="18"/>
      <c r="M17" s="2"/>
      <c r="N17" s="2">
        <f t="shared" si="6"/>
        <v>0</v>
      </c>
      <c r="O17" s="2">
        <f t="shared" si="7"/>
        <v>0</v>
      </c>
      <c r="P17" s="16">
        <f>'2025'!N17</f>
        <v>0</v>
      </c>
      <c r="Q17" s="2"/>
      <c r="R17" s="19"/>
      <c r="S17" s="2"/>
      <c r="T17" s="2"/>
    </row>
    <row r="18" spans="1:21" x14ac:dyDescent="0.35">
      <c r="A18" t="s">
        <v>27</v>
      </c>
      <c r="B18" s="2"/>
      <c r="C18" s="2"/>
      <c r="D18" s="2"/>
      <c r="E18" s="2"/>
      <c r="F18" s="2"/>
      <c r="G18" s="2"/>
      <c r="H18" s="2"/>
      <c r="I18" s="2"/>
      <c r="J18" s="2"/>
      <c r="K18" s="2"/>
      <c r="L18" s="2"/>
      <c r="M18" s="2"/>
      <c r="N18" s="2">
        <f t="shared" si="6"/>
        <v>0</v>
      </c>
      <c r="O18" s="2">
        <f t="shared" si="7"/>
        <v>0</v>
      </c>
      <c r="P18" s="16">
        <f>'2025'!N18</f>
        <v>0</v>
      </c>
      <c r="Q18" s="2"/>
      <c r="R18" s="19"/>
      <c r="S18" s="2"/>
      <c r="T18" s="2"/>
    </row>
    <row r="19" spans="1:21" x14ac:dyDescent="0.35">
      <c r="A19" t="s">
        <v>28</v>
      </c>
      <c r="B19" s="2"/>
      <c r="C19" s="2"/>
      <c r="D19" s="2"/>
      <c r="E19" s="2"/>
      <c r="F19" s="2"/>
      <c r="G19" s="2"/>
      <c r="H19" s="2"/>
      <c r="I19" s="2"/>
      <c r="J19" s="2"/>
      <c r="K19" s="2"/>
      <c r="L19" s="2"/>
      <c r="M19" s="2"/>
      <c r="N19" s="2">
        <f t="shared" si="6"/>
        <v>0</v>
      </c>
      <c r="O19" s="2">
        <f t="shared" si="7"/>
        <v>0</v>
      </c>
      <c r="P19" s="16">
        <f>'2025'!N19</f>
        <v>0</v>
      </c>
      <c r="Q19" s="2"/>
      <c r="R19" s="19"/>
      <c r="S19" s="2"/>
      <c r="T19" s="2"/>
    </row>
    <row r="20" spans="1:21" x14ac:dyDescent="0.35">
      <c r="B20" s="2"/>
      <c r="C20" s="2"/>
      <c r="D20" s="2"/>
      <c r="E20" s="2"/>
      <c r="F20" s="2"/>
      <c r="G20" s="2"/>
      <c r="H20" s="2"/>
      <c r="I20" s="2"/>
      <c r="J20" s="2"/>
      <c r="K20" s="2"/>
      <c r="L20" s="2"/>
      <c r="M20" s="2"/>
      <c r="N20" s="2">
        <f t="shared" si="6"/>
        <v>0</v>
      </c>
      <c r="O20" s="2">
        <f t="shared" si="7"/>
        <v>0</v>
      </c>
      <c r="P20" s="16">
        <f>'2025'!N20</f>
        <v>0</v>
      </c>
      <c r="Q20" s="2"/>
      <c r="R20" s="19"/>
      <c r="S20" s="2"/>
      <c r="T20" s="2"/>
    </row>
    <row r="21" spans="1:21" x14ac:dyDescent="0.35">
      <c r="B21" s="2"/>
      <c r="C21" s="2"/>
      <c r="D21" s="2"/>
      <c r="E21" s="2"/>
      <c r="F21" s="2"/>
      <c r="G21" s="2"/>
      <c r="H21" s="2"/>
      <c r="I21" s="2"/>
      <c r="J21" s="2"/>
      <c r="K21" s="2"/>
      <c r="L21" s="2"/>
      <c r="M21" s="2"/>
      <c r="N21" s="2">
        <f t="shared" si="6"/>
        <v>0</v>
      </c>
      <c r="O21" s="2">
        <f t="shared" si="7"/>
        <v>0</v>
      </c>
      <c r="P21" s="16">
        <f>'2025'!N21</f>
        <v>0</v>
      </c>
      <c r="Q21" s="2"/>
      <c r="R21" s="19"/>
      <c r="S21" s="2"/>
      <c r="T21" s="2"/>
    </row>
    <row r="22" spans="1:21" x14ac:dyDescent="0.35">
      <c r="B22" s="2"/>
      <c r="C22" s="2"/>
      <c r="D22" s="2"/>
      <c r="E22" s="2"/>
      <c r="F22" s="2"/>
      <c r="G22" s="2"/>
      <c r="H22" s="2"/>
      <c r="P22" s="16">
        <f>'2025'!N22</f>
        <v>0</v>
      </c>
      <c r="S22" s="2"/>
    </row>
    <row r="23" spans="1:21" x14ac:dyDescent="0.35">
      <c r="A23" s="20" t="s">
        <v>29</v>
      </c>
      <c r="B23" s="21">
        <f>SUM(B24:B31)</f>
        <v>0</v>
      </c>
      <c r="C23" s="21">
        <f t="shared" ref="C23:M23" si="8">SUM(C24:C31)</f>
        <v>0</v>
      </c>
      <c r="D23" s="21">
        <f t="shared" si="8"/>
        <v>0</v>
      </c>
      <c r="E23" s="21">
        <f t="shared" si="8"/>
        <v>0</v>
      </c>
      <c r="F23" s="21">
        <f t="shared" si="8"/>
        <v>0</v>
      </c>
      <c r="G23" s="21">
        <f t="shared" si="8"/>
        <v>0</v>
      </c>
      <c r="H23" s="21">
        <f t="shared" si="8"/>
        <v>0</v>
      </c>
      <c r="I23" s="21">
        <f t="shared" si="8"/>
        <v>0</v>
      </c>
      <c r="J23" s="21">
        <f>SUM(J24:J31)</f>
        <v>0</v>
      </c>
      <c r="K23" s="21">
        <f t="shared" si="8"/>
        <v>0</v>
      </c>
      <c r="L23" s="21">
        <f t="shared" si="8"/>
        <v>0</v>
      </c>
      <c r="M23" s="21">
        <f t="shared" si="8"/>
        <v>0</v>
      </c>
      <c r="N23" s="21">
        <f t="shared" ref="N23:N33" si="9">SUM(B23:M23)</f>
        <v>0</v>
      </c>
      <c r="O23" s="21">
        <f>N23/12</f>
        <v>0</v>
      </c>
      <c r="P23" s="16">
        <f>'2025'!N23</f>
        <v>0</v>
      </c>
      <c r="Q23" s="21">
        <f>SUM(Q24:Q28)</f>
        <v>0</v>
      </c>
      <c r="R23" s="21">
        <f>Q23-N23</f>
        <v>0</v>
      </c>
      <c r="S23" s="2"/>
      <c r="U23" s="12"/>
    </row>
    <row r="24" spans="1:21" x14ac:dyDescent="0.35">
      <c r="A24" t="s">
        <v>30</v>
      </c>
      <c r="B24" s="2"/>
      <c r="C24" s="2"/>
      <c r="D24" s="2"/>
      <c r="E24" s="2"/>
      <c r="F24" s="2"/>
      <c r="G24" s="2"/>
      <c r="H24" s="2"/>
      <c r="I24" s="2"/>
      <c r="J24" s="2"/>
      <c r="K24" s="2"/>
      <c r="L24" s="2"/>
      <c r="M24" s="2"/>
      <c r="N24" s="2">
        <f t="shared" si="9"/>
        <v>0</v>
      </c>
      <c r="O24" s="2">
        <f>N24/12</f>
        <v>0</v>
      </c>
      <c r="P24" s="16">
        <f>'2025'!N24</f>
        <v>0</v>
      </c>
      <c r="Q24" s="2"/>
      <c r="R24" s="18"/>
      <c r="S24" s="2"/>
    </row>
    <row r="25" spans="1:21" x14ac:dyDescent="0.35">
      <c r="A25" t="s">
        <v>31</v>
      </c>
      <c r="B25" s="2"/>
      <c r="C25" s="2"/>
      <c r="D25" s="2"/>
      <c r="E25" s="2"/>
      <c r="F25" s="2"/>
      <c r="G25" s="2"/>
      <c r="H25" s="2"/>
      <c r="I25" s="2"/>
      <c r="J25" s="18"/>
      <c r="K25" s="2"/>
      <c r="L25" s="18"/>
      <c r="M25" s="2"/>
      <c r="N25" s="2">
        <f t="shared" si="9"/>
        <v>0</v>
      </c>
      <c r="O25" s="2">
        <f t="shared" ref="O25:O33" si="10">N25/12</f>
        <v>0</v>
      </c>
      <c r="P25" s="16">
        <f>'2025'!N25</f>
        <v>0</v>
      </c>
      <c r="Q25" s="2"/>
      <c r="R25" s="18"/>
      <c r="S25" s="2"/>
    </row>
    <row r="26" spans="1:21" x14ac:dyDescent="0.35">
      <c r="A26" t="s">
        <v>27</v>
      </c>
      <c r="B26" s="2"/>
      <c r="C26" s="2"/>
      <c r="D26" s="2"/>
      <c r="E26" s="2"/>
      <c r="F26" s="2"/>
      <c r="G26" s="2"/>
      <c r="H26" s="2"/>
      <c r="I26" s="2"/>
      <c r="J26" s="2"/>
      <c r="K26" s="2"/>
      <c r="L26" s="2"/>
      <c r="M26" s="2"/>
      <c r="N26" s="2">
        <f t="shared" si="9"/>
        <v>0</v>
      </c>
      <c r="O26" s="2">
        <f t="shared" si="10"/>
        <v>0</v>
      </c>
      <c r="P26" s="16">
        <f>'2025'!N26</f>
        <v>0</v>
      </c>
      <c r="Q26" s="2"/>
      <c r="R26" s="18"/>
      <c r="S26" s="2"/>
    </row>
    <row r="27" spans="1:21" x14ac:dyDescent="0.35">
      <c r="A27" t="s">
        <v>32</v>
      </c>
      <c r="B27" s="2"/>
      <c r="C27" s="2"/>
      <c r="D27" s="2"/>
      <c r="E27" s="2"/>
      <c r="F27" s="2"/>
      <c r="G27" s="2"/>
      <c r="H27" s="2"/>
      <c r="I27" s="2"/>
      <c r="J27" s="2"/>
      <c r="K27" s="2"/>
      <c r="L27" s="18"/>
      <c r="M27" s="2"/>
      <c r="N27" s="2">
        <f t="shared" si="9"/>
        <v>0</v>
      </c>
      <c r="O27" s="2">
        <f t="shared" si="10"/>
        <v>0</v>
      </c>
      <c r="P27" s="16">
        <f>'2025'!N27</f>
        <v>0</v>
      </c>
      <c r="Q27" s="2"/>
      <c r="R27" s="18"/>
      <c r="S27" s="2"/>
    </row>
    <row r="28" spans="1:21" x14ac:dyDescent="0.35">
      <c r="A28" t="s">
        <v>63</v>
      </c>
      <c r="B28" s="2"/>
      <c r="C28" s="2"/>
      <c r="D28" s="2"/>
      <c r="E28" s="2"/>
      <c r="F28" s="2"/>
      <c r="G28" s="2"/>
      <c r="H28" s="2"/>
      <c r="I28" s="2"/>
      <c r="J28" s="18"/>
      <c r="K28" s="2"/>
      <c r="L28" s="18"/>
      <c r="M28" s="2"/>
      <c r="N28" s="2">
        <f t="shared" si="9"/>
        <v>0</v>
      </c>
      <c r="O28" s="2">
        <f t="shared" si="10"/>
        <v>0</v>
      </c>
      <c r="P28" s="16">
        <f>'2025'!N28</f>
        <v>0</v>
      </c>
      <c r="Q28" s="2"/>
      <c r="R28" s="18"/>
    </row>
    <row r="29" spans="1:21" x14ac:dyDescent="0.35">
      <c r="A29" t="s">
        <v>33</v>
      </c>
      <c r="B29" s="2"/>
      <c r="C29" s="2"/>
      <c r="D29" s="2"/>
      <c r="E29" s="2"/>
      <c r="F29" s="2"/>
      <c r="G29" s="2"/>
      <c r="H29" s="2"/>
      <c r="I29" s="2"/>
      <c r="J29" s="4"/>
      <c r="K29" s="2"/>
      <c r="L29" s="4"/>
      <c r="M29" s="2"/>
      <c r="N29" s="2">
        <f t="shared" si="9"/>
        <v>0</v>
      </c>
      <c r="O29" s="2">
        <f t="shared" si="10"/>
        <v>0</v>
      </c>
      <c r="P29" s="16">
        <f>'2025'!N29</f>
        <v>0</v>
      </c>
      <c r="Q29" s="2"/>
      <c r="R29" s="18"/>
    </row>
    <row r="30" spans="1:21" x14ac:dyDescent="0.35">
      <c r="A30" t="s">
        <v>34</v>
      </c>
      <c r="B30" s="2"/>
      <c r="C30" s="2"/>
      <c r="D30" s="2"/>
      <c r="E30" s="2"/>
      <c r="F30" s="2"/>
      <c r="G30" s="2"/>
      <c r="H30" s="2"/>
      <c r="I30" s="2"/>
      <c r="J30" s="4"/>
      <c r="K30" s="2"/>
      <c r="L30" s="4"/>
      <c r="M30" s="2"/>
      <c r="N30" s="2">
        <f t="shared" si="9"/>
        <v>0</v>
      </c>
      <c r="O30" s="2">
        <f t="shared" si="10"/>
        <v>0</v>
      </c>
      <c r="P30" s="16">
        <f>'2025'!N30</f>
        <v>0</v>
      </c>
      <c r="Q30" s="2"/>
      <c r="R30" s="18"/>
    </row>
    <row r="31" spans="1:21" x14ac:dyDescent="0.35">
      <c r="A31" t="s">
        <v>35</v>
      </c>
      <c r="B31" s="2"/>
      <c r="C31" s="2"/>
      <c r="D31" s="2"/>
      <c r="E31" s="2"/>
      <c r="F31" s="2"/>
      <c r="G31" s="2"/>
      <c r="H31" s="2"/>
      <c r="I31" s="2"/>
      <c r="J31" s="18"/>
      <c r="K31" s="2"/>
      <c r="L31" s="18"/>
      <c r="M31" s="2"/>
      <c r="N31" s="2">
        <f t="shared" si="9"/>
        <v>0</v>
      </c>
      <c r="O31" s="2">
        <f t="shared" si="10"/>
        <v>0</v>
      </c>
      <c r="P31" s="16">
        <f>'2025'!N31</f>
        <v>0</v>
      </c>
      <c r="Q31" s="2"/>
      <c r="R31" s="18"/>
    </row>
    <row r="32" spans="1:21" x14ac:dyDescent="0.35">
      <c r="B32" s="2"/>
      <c r="C32" s="2"/>
      <c r="D32" s="2"/>
      <c r="E32" s="2"/>
      <c r="F32" s="2"/>
      <c r="G32" s="2"/>
      <c r="H32" s="2"/>
      <c r="I32" s="2"/>
      <c r="J32" s="18"/>
      <c r="K32" s="2"/>
      <c r="L32" s="18"/>
      <c r="M32" s="2"/>
      <c r="N32" s="2">
        <f t="shared" si="9"/>
        <v>0</v>
      </c>
      <c r="O32" s="2">
        <f t="shared" si="10"/>
        <v>0</v>
      </c>
      <c r="P32" s="16">
        <f>'2025'!N32</f>
        <v>0</v>
      </c>
      <c r="Q32" s="2"/>
      <c r="R32" s="18"/>
    </row>
    <row r="33" spans="1:21" x14ac:dyDescent="0.35">
      <c r="B33" s="2"/>
      <c r="C33" s="2"/>
      <c r="D33" s="2"/>
      <c r="E33" s="2"/>
      <c r="F33" s="2"/>
      <c r="G33" s="2"/>
      <c r="H33" s="2"/>
      <c r="I33" s="2"/>
      <c r="J33" s="18"/>
      <c r="K33" s="2"/>
      <c r="L33" s="18"/>
      <c r="M33" s="2"/>
      <c r="N33" s="2">
        <f t="shared" si="9"/>
        <v>0</v>
      </c>
      <c r="O33" s="2">
        <f t="shared" si="10"/>
        <v>0</v>
      </c>
      <c r="P33" s="16">
        <f>'2025'!N33</f>
        <v>0</v>
      </c>
      <c r="Q33" s="2"/>
      <c r="R33" s="18"/>
    </row>
    <row r="34" spans="1:21" x14ac:dyDescent="0.35">
      <c r="B34" s="2"/>
      <c r="C34" s="2"/>
      <c r="D34" s="2"/>
      <c r="E34" s="2"/>
      <c r="F34" s="2"/>
      <c r="G34" s="2"/>
      <c r="H34" s="2"/>
      <c r="P34" s="16">
        <f>'2025'!N34</f>
        <v>0</v>
      </c>
      <c r="Q34" s="2"/>
    </row>
    <row r="35" spans="1:21" x14ac:dyDescent="0.35">
      <c r="A35" s="20" t="s">
        <v>36</v>
      </c>
      <c r="B35" s="21">
        <f t="shared" ref="B35:G35" si="11">SUM(B36:B39)</f>
        <v>0</v>
      </c>
      <c r="C35" s="21">
        <f t="shared" si="11"/>
        <v>0</v>
      </c>
      <c r="D35" s="21">
        <f t="shared" si="11"/>
        <v>0</v>
      </c>
      <c r="E35" s="21">
        <f t="shared" si="11"/>
        <v>0</v>
      </c>
      <c r="F35" s="21">
        <f t="shared" si="11"/>
        <v>0</v>
      </c>
      <c r="G35" s="21">
        <f t="shared" si="11"/>
        <v>0</v>
      </c>
      <c r="H35" s="21">
        <f t="shared" ref="H35:M35" si="12">SUM(H36:H40)</f>
        <v>0</v>
      </c>
      <c r="I35" s="21">
        <f t="shared" si="12"/>
        <v>0</v>
      </c>
      <c r="J35" s="21">
        <f t="shared" si="12"/>
        <v>0</v>
      </c>
      <c r="K35" s="21">
        <f t="shared" si="12"/>
        <v>0</v>
      </c>
      <c r="L35" s="21">
        <f t="shared" si="12"/>
        <v>0</v>
      </c>
      <c r="M35" s="21">
        <f t="shared" si="12"/>
        <v>0</v>
      </c>
      <c r="N35" s="21">
        <f t="shared" ref="N35:N39" si="13">SUM(B35:M35)</f>
        <v>0</v>
      </c>
      <c r="O35" s="21">
        <f>N35/12</f>
        <v>0</v>
      </c>
      <c r="P35" s="16">
        <f>'2025'!N35</f>
        <v>0</v>
      </c>
      <c r="Q35" s="21">
        <f>SUM(Q36:Q40)</f>
        <v>0</v>
      </c>
      <c r="R35" s="21">
        <f>Q35-N35</f>
        <v>0</v>
      </c>
      <c r="U35" s="12"/>
    </row>
    <row r="36" spans="1:21" x14ac:dyDescent="0.35">
      <c r="A36" t="s">
        <v>37</v>
      </c>
      <c r="B36" s="2"/>
      <c r="C36" s="2"/>
      <c r="D36" s="2"/>
      <c r="E36" s="2"/>
      <c r="F36" s="2"/>
      <c r="G36" s="2"/>
      <c r="H36" s="2"/>
      <c r="I36" s="2"/>
      <c r="J36" s="2"/>
      <c r="K36" s="2"/>
      <c r="L36" s="18"/>
      <c r="M36" s="2"/>
      <c r="N36" s="2">
        <f t="shared" si="13"/>
        <v>0</v>
      </c>
      <c r="O36" s="2">
        <f t="shared" ref="O36:O42" si="14">N36/12</f>
        <v>0</v>
      </c>
      <c r="P36" s="16">
        <f>'2025'!N36</f>
        <v>0</v>
      </c>
      <c r="Q36" s="2"/>
      <c r="R36" s="18"/>
    </row>
    <row r="37" spans="1:21" x14ac:dyDescent="0.35">
      <c r="A37" t="s">
        <v>38</v>
      </c>
      <c r="B37" s="2"/>
      <c r="C37" s="2"/>
      <c r="D37" s="2"/>
      <c r="E37" s="2"/>
      <c r="F37" s="2"/>
      <c r="G37" s="2"/>
      <c r="H37" s="2"/>
      <c r="I37" s="2"/>
      <c r="J37" s="2"/>
      <c r="K37" s="2"/>
      <c r="L37" s="18"/>
      <c r="M37" s="2"/>
      <c r="N37" s="2">
        <f t="shared" si="13"/>
        <v>0</v>
      </c>
      <c r="O37" s="2">
        <f t="shared" si="14"/>
        <v>0</v>
      </c>
      <c r="P37" s="16">
        <f>'2025'!N37</f>
        <v>0</v>
      </c>
      <c r="Q37" s="2"/>
      <c r="R37" s="18"/>
    </row>
    <row r="38" spans="1:21" x14ac:dyDescent="0.35">
      <c r="A38" t="s">
        <v>72</v>
      </c>
      <c r="B38" s="2"/>
      <c r="C38" s="2"/>
      <c r="D38" s="2"/>
      <c r="E38" s="2"/>
      <c r="F38" s="2"/>
      <c r="G38" s="2"/>
      <c r="H38" s="2"/>
      <c r="I38" s="2"/>
      <c r="J38" s="2"/>
      <c r="K38" s="2"/>
      <c r="L38" s="18"/>
      <c r="M38" s="2"/>
      <c r="N38" s="2">
        <f t="shared" si="13"/>
        <v>0</v>
      </c>
      <c r="O38" s="2">
        <f t="shared" si="14"/>
        <v>0</v>
      </c>
      <c r="P38" s="16">
        <f>'2025'!N38</f>
        <v>0</v>
      </c>
      <c r="Q38" s="2"/>
      <c r="R38" s="18"/>
    </row>
    <row r="39" spans="1:21" x14ac:dyDescent="0.35">
      <c r="A39" t="s">
        <v>40</v>
      </c>
      <c r="B39" s="2"/>
      <c r="C39" s="2"/>
      <c r="D39" s="2"/>
      <c r="E39" s="2"/>
      <c r="F39" s="2"/>
      <c r="G39" s="2"/>
      <c r="H39" s="2"/>
      <c r="I39" s="2"/>
      <c r="J39" s="2"/>
      <c r="K39" s="2"/>
      <c r="L39" s="18"/>
      <c r="M39" s="2"/>
      <c r="N39" s="2">
        <f t="shared" si="13"/>
        <v>0</v>
      </c>
      <c r="O39" s="2">
        <f t="shared" si="14"/>
        <v>0</v>
      </c>
      <c r="P39" s="16">
        <f>'2025'!N39</f>
        <v>0</v>
      </c>
      <c r="Q39" s="2"/>
      <c r="R39" s="18"/>
    </row>
    <row r="40" spans="1:21" x14ac:dyDescent="0.35">
      <c r="A40" t="s">
        <v>41</v>
      </c>
      <c r="B40" s="2"/>
      <c r="C40" s="2"/>
      <c r="D40" s="2"/>
      <c r="E40" s="2"/>
      <c r="F40" s="2"/>
      <c r="G40" s="2"/>
      <c r="H40" s="2"/>
      <c r="I40" s="2"/>
      <c r="J40" s="2"/>
      <c r="K40" s="2"/>
      <c r="L40" s="18"/>
      <c r="M40" s="2"/>
      <c r="N40" s="2">
        <f>SUM(B40:M40)</f>
        <v>0</v>
      </c>
      <c r="O40" s="2">
        <f t="shared" si="14"/>
        <v>0</v>
      </c>
      <c r="P40" s="16">
        <f>'2025'!N40</f>
        <v>0</v>
      </c>
      <c r="Q40" s="2"/>
      <c r="R40" s="18"/>
    </row>
    <row r="41" spans="1:21" x14ac:dyDescent="0.35">
      <c r="B41" s="2"/>
      <c r="C41" s="2"/>
      <c r="D41" s="2"/>
      <c r="E41" s="2"/>
      <c r="F41" s="2"/>
      <c r="G41" s="2"/>
      <c r="H41" s="2"/>
      <c r="I41" s="2"/>
      <c r="J41" s="2"/>
      <c r="K41" s="2"/>
      <c r="L41" s="18"/>
      <c r="M41" s="2"/>
      <c r="N41" s="2">
        <f t="shared" ref="N41:N42" si="15">SUM(B41:M41)</f>
        <v>0</v>
      </c>
      <c r="O41" s="2">
        <f t="shared" si="14"/>
        <v>0</v>
      </c>
      <c r="P41" s="16">
        <f>'2025'!N41</f>
        <v>0</v>
      </c>
      <c r="Q41" s="2"/>
      <c r="R41" s="18"/>
    </row>
    <row r="42" spans="1:21" x14ac:dyDescent="0.35">
      <c r="B42" s="2"/>
      <c r="C42" s="2"/>
      <c r="D42" s="2"/>
      <c r="E42" s="2"/>
      <c r="F42" s="2"/>
      <c r="G42" s="2"/>
      <c r="H42" s="2"/>
      <c r="I42" s="2"/>
      <c r="J42" s="2"/>
      <c r="K42" s="2"/>
      <c r="L42" s="18"/>
      <c r="M42" s="2"/>
      <c r="N42" s="2">
        <f t="shared" si="15"/>
        <v>0</v>
      </c>
      <c r="O42" s="2">
        <f t="shared" si="14"/>
        <v>0</v>
      </c>
      <c r="P42" s="16">
        <f>'2025'!N42</f>
        <v>0</v>
      </c>
      <c r="Q42" s="2"/>
      <c r="R42" s="18"/>
    </row>
    <row r="43" spans="1:21" x14ac:dyDescent="0.35">
      <c r="B43" s="2"/>
      <c r="C43" s="2"/>
      <c r="D43" s="2"/>
      <c r="E43" s="2"/>
      <c r="F43" s="2"/>
      <c r="G43" s="2"/>
      <c r="H43" s="2"/>
      <c r="I43" s="2"/>
      <c r="J43" s="2"/>
      <c r="K43" s="2"/>
      <c r="L43" s="18"/>
      <c r="M43" s="2"/>
      <c r="N43" s="2"/>
      <c r="O43" s="2"/>
      <c r="P43" s="16">
        <f>'2025'!N43</f>
        <v>0</v>
      </c>
      <c r="Q43" s="2"/>
    </row>
    <row r="44" spans="1:21" x14ac:dyDescent="0.35">
      <c r="A44" s="20" t="s">
        <v>42</v>
      </c>
      <c r="B44" s="21">
        <f>SUM(B45:B48)</f>
        <v>0</v>
      </c>
      <c r="C44" s="21">
        <f t="shared" ref="C44:L44" si="16">SUM(C45:C48)</f>
        <v>0</v>
      </c>
      <c r="D44" s="21">
        <f t="shared" si="16"/>
        <v>0</v>
      </c>
      <c r="E44" s="21">
        <f t="shared" si="16"/>
        <v>0</v>
      </c>
      <c r="F44" s="21">
        <f t="shared" si="16"/>
        <v>0</v>
      </c>
      <c r="G44" s="21">
        <f t="shared" si="16"/>
        <v>0</v>
      </c>
      <c r="H44" s="21">
        <f t="shared" si="16"/>
        <v>0</v>
      </c>
      <c r="I44" s="21">
        <f t="shared" si="16"/>
        <v>0</v>
      </c>
      <c r="J44" s="21">
        <f t="shared" si="16"/>
        <v>0</v>
      </c>
      <c r="K44" s="21">
        <f t="shared" si="16"/>
        <v>0</v>
      </c>
      <c r="L44" s="21">
        <f t="shared" si="16"/>
        <v>0</v>
      </c>
      <c r="M44" s="21">
        <f>SUM(M45:M48)</f>
        <v>0</v>
      </c>
      <c r="N44" s="21">
        <f>SUM(B44:M44)</f>
        <v>0</v>
      </c>
      <c r="O44" s="21">
        <f>N44/12</f>
        <v>0</v>
      </c>
      <c r="P44" s="16">
        <f>'2025'!N44</f>
        <v>0</v>
      </c>
      <c r="Q44" s="21">
        <f>SUM(Q45:Q48)</f>
        <v>0</v>
      </c>
      <c r="R44" s="21">
        <f>Q44-N44</f>
        <v>0</v>
      </c>
      <c r="U44" s="12"/>
    </row>
    <row r="45" spans="1:21" x14ac:dyDescent="0.35">
      <c r="A45" t="s">
        <v>43</v>
      </c>
      <c r="B45" s="2"/>
      <c r="C45" s="2"/>
      <c r="D45" s="2"/>
      <c r="E45" s="2"/>
      <c r="F45" s="2"/>
      <c r="G45" s="2"/>
      <c r="H45" s="2"/>
      <c r="I45" s="2"/>
      <c r="J45" s="2"/>
      <c r="K45" s="2"/>
      <c r="L45" s="18"/>
      <c r="M45" s="2"/>
      <c r="N45" s="2">
        <f>SUM(B45:M45)</f>
        <v>0</v>
      </c>
      <c r="O45" s="2">
        <f t="shared" ref="O45:O50" si="17">N45/12</f>
        <v>0</v>
      </c>
      <c r="P45" s="16">
        <f>'2025'!N45</f>
        <v>0</v>
      </c>
      <c r="Q45" s="2"/>
      <c r="R45" s="18"/>
    </row>
    <row r="46" spans="1:21" x14ac:dyDescent="0.35">
      <c r="A46" t="s">
        <v>44</v>
      </c>
      <c r="B46" s="2"/>
      <c r="C46" s="2"/>
      <c r="D46" s="2"/>
      <c r="E46" s="2"/>
      <c r="F46" s="2"/>
      <c r="G46" s="2"/>
      <c r="H46" s="2"/>
      <c r="I46" s="2"/>
      <c r="J46" s="2"/>
      <c r="K46" s="2"/>
      <c r="L46" s="18"/>
      <c r="M46" s="2"/>
      <c r="N46" s="2">
        <f>SUM(B46:M46)</f>
        <v>0</v>
      </c>
      <c r="O46" s="2">
        <f t="shared" si="17"/>
        <v>0</v>
      </c>
      <c r="P46" s="16">
        <f>'2025'!N46</f>
        <v>0</v>
      </c>
      <c r="Q46" s="2"/>
      <c r="R46" s="18"/>
    </row>
    <row r="47" spans="1:21" x14ac:dyDescent="0.35">
      <c r="A47" t="s">
        <v>45</v>
      </c>
      <c r="B47" s="2"/>
      <c r="C47" s="2"/>
      <c r="D47" s="2"/>
      <c r="E47" s="2"/>
      <c r="F47" s="2"/>
      <c r="G47" s="2"/>
      <c r="H47" s="2"/>
      <c r="I47" s="2"/>
      <c r="J47" s="2"/>
      <c r="K47" s="2"/>
      <c r="L47" s="18"/>
      <c r="M47" s="2"/>
      <c r="N47" s="2">
        <f>SUM(B47:M47)</f>
        <v>0</v>
      </c>
      <c r="O47" s="2">
        <f t="shared" si="17"/>
        <v>0</v>
      </c>
      <c r="P47" s="16">
        <f>'2025'!N47</f>
        <v>0</v>
      </c>
      <c r="Q47" s="2"/>
      <c r="R47" s="18"/>
    </row>
    <row r="48" spans="1:21" x14ac:dyDescent="0.35">
      <c r="A48" t="s">
        <v>46</v>
      </c>
      <c r="B48" s="2"/>
      <c r="C48" s="2"/>
      <c r="D48" s="2"/>
      <c r="E48" s="2"/>
      <c r="F48" s="2"/>
      <c r="G48" s="2"/>
      <c r="H48" s="2"/>
      <c r="I48" s="2"/>
      <c r="J48" s="2"/>
      <c r="K48" s="2"/>
      <c r="L48" s="2"/>
      <c r="M48" s="2"/>
      <c r="N48" s="2">
        <f>SUM(B48:M48)</f>
        <v>0</v>
      </c>
      <c r="O48" s="2">
        <f t="shared" si="17"/>
        <v>0</v>
      </c>
      <c r="P48" s="16">
        <f>'2025'!N48</f>
        <v>0</v>
      </c>
      <c r="Q48" s="2"/>
      <c r="R48" s="18"/>
    </row>
    <row r="49" spans="1:21" x14ac:dyDescent="0.35">
      <c r="B49" s="2"/>
      <c r="C49" s="2"/>
      <c r="D49" s="2"/>
      <c r="E49" s="2"/>
      <c r="F49" s="2"/>
      <c r="G49" s="2"/>
      <c r="H49" s="2"/>
      <c r="I49" s="2"/>
      <c r="J49" s="2"/>
      <c r="K49" s="2"/>
      <c r="L49" s="2"/>
      <c r="M49" s="2"/>
      <c r="N49" s="2">
        <f t="shared" ref="N49:N50" si="18">SUM(B49:M49)</f>
        <v>0</v>
      </c>
      <c r="O49" s="2">
        <f t="shared" si="17"/>
        <v>0</v>
      </c>
      <c r="P49" s="16">
        <f>'2025'!N49</f>
        <v>0</v>
      </c>
      <c r="Q49" s="2"/>
      <c r="R49" s="18"/>
    </row>
    <row r="50" spans="1:21" x14ac:dyDescent="0.35">
      <c r="B50" s="2"/>
      <c r="C50" s="2"/>
      <c r="D50" s="2"/>
      <c r="E50" s="2"/>
      <c r="F50" s="2"/>
      <c r="G50" s="2"/>
      <c r="H50" s="2"/>
      <c r="I50" s="2"/>
      <c r="J50" s="2"/>
      <c r="K50" s="2"/>
      <c r="L50" s="2"/>
      <c r="M50" s="2"/>
      <c r="N50" s="2">
        <f t="shared" si="18"/>
        <v>0</v>
      </c>
      <c r="O50" s="2">
        <f t="shared" si="17"/>
        <v>0</v>
      </c>
      <c r="P50" s="16">
        <f>'2025'!N50</f>
        <v>0</v>
      </c>
      <c r="Q50" s="2"/>
      <c r="R50" s="18"/>
    </row>
    <row r="51" spans="1:21" x14ac:dyDescent="0.35">
      <c r="B51" s="2"/>
      <c r="C51" s="2"/>
      <c r="D51" s="2"/>
      <c r="E51" s="2"/>
      <c r="F51" s="2"/>
      <c r="G51" s="2"/>
      <c r="H51" s="2"/>
      <c r="I51" s="2"/>
      <c r="J51" s="2"/>
      <c r="K51" s="2"/>
      <c r="L51" s="2"/>
      <c r="M51" s="2"/>
      <c r="N51" s="2"/>
      <c r="O51" s="2"/>
      <c r="P51" s="16">
        <f>'2025'!N51</f>
        <v>0</v>
      </c>
      <c r="Q51" s="2"/>
    </row>
    <row r="52" spans="1:21" x14ac:dyDescent="0.35">
      <c r="A52" s="20" t="s">
        <v>41</v>
      </c>
      <c r="B52" s="21">
        <f t="shared" ref="B52:M52" si="19">SUM(B53:B64)</f>
        <v>0</v>
      </c>
      <c r="C52" s="21">
        <f t="shared" si="19"/>
        <v>0</v>
      </c>
      <c r="D52" s="21">
        <f t="shared" si="19"/>
        <v>0</v>
      </c>
      <c r="E52" s="21">
        <f t="shared" si="19"/>
        <v>0</v>
      </c>
      <c r="F52" s="21">
        <f t="shared" si="19"/>
        <v>0</v>
      </c>
      <c r="G52" s="21">
        <f t="shared" si="19"/>
        <v>0</v>
      </c>
      <c r="H52" s="21">
        <f t="shared" si="19"/>
        <v>0</v>
      </c>
      <c r="I52" s="21">
        <f t="shared" si="19"/>
        <v>0</v>
      </c>
      <c r="J52" s="21">
        <f t="shared" si="19"/>
        <v>0</v>
      </c>
      <c r="K52" s="21">
        <f t="shared" si="19"/>
        <v>0</v>
      </c>
      <c r="L52" s="21">
        <f t="shared" si="19"/>
        <v>0</v>
      </c>
      <c r="M52" s="21">
        <f t="shared" si="19"/>
        <v>0</v>
      </c>
      <c r="N52" s="21">
        <f>SUM(B52:M52)</f>
        <v>0</v>
      </c>
      <c r="O52" s="21">
        <f>N52/12</f>
        <v>0</v>
      </c>
      <c r="P52" s="16">
        <f>'2025'!N52</f>
        <v>0</v>
      </c>
      <c r="Q52" s="21">
        <f>SUM(Q53:Q64)</f>
        <v>0</v>
      </c>
      <c r="R52" s="21">
        <f>Q52-N52</f>
        <v>0</v>
      </c>
      <c r="U52" s="12"/>
    </row>
    <row r="53" spans="1:21" x14ac:dyDescent="0.35">
      <c r="A53" t="s">
        <v>47</v>
      </c>
      <c r="B53" s="2"/>
      <c r="C53" s="2"/>
      <c r="D53" s="2"/>
      <c r="E53" s="2"/>
      <c r="F53" s="2"/>
      <c r="G53" s="2"/>
      <c r="H53" s="2"/>
      <c r="I53" s="2"/>
      <c r="J53" s="2"/>
      <c r="K53" s="2"/>
      <c r="L53" s="2"/>
      <c r="M53" s="2"/>
      <c r="N53" s="2">
        <f>SUM(B53:M53)</f>
        <v>0</v>
      </c>
      <c r="O53" s="2">
        <f t="shared" ref="O53:O64" si="20">N53/12</f>
        <v>0</v>
      </c>
      <c r="P53" s="16">
        <f>'2025'!N53</f>
        <v>0</v>
      </c>
      <c r="Q53" s="2"/>
      <c r="R53" s="18"/>
    </row>
    <row r="54" spans="1:21" x14ac:dyDescent="0.35">
      <c r="A54" t="s">
        <v>48</v>
      </c>
      <c r="B54" s="2"/>
      <c r="C54" s="2"/>
      <c r="D54" s="2"/>
      <c r="E54" s="2"/>
      <c r="F54" s="2"/>
      <c r="G54" s="2"/>
      <c r="H54" s="2"/>
      <c r="I54" s="2"/>
      <c r="J54" s="2"/>
      <c r="K54" s="2"/>
      <c r="L54" s="2"/>
      <c r="M54" s="2"/>
      <c r="N54" s="2">
        <f t="shared" ref="N54:N64" si="21">SUM(B54:M54)</f>
        <v>0</v>
      </c>
      <c r="O54" s="2">
        <f t="shared" si="20"/>
        <v>0</v>
      </c>
      <c r="P54" s="16">
        <f>'2025'!N54</f>
        <v>0</v>
      </c>
      <c r="Q54" s="2"/>
      <c r="R54" s="18"/>
    </row>
    <row r="55" spans="1:21" x14ac:dyDescent="0.35">
      <c r="A55" t="s">
        <v>73</v>
      </c>
      <c r="B55" s="2"/>
      <c r="C55" s="2"/>
      <c r="D55" s="2"/>
      <c r="E55" s="2"/>
      <c r="F55" s="2"/>
      <c r="G55" s="2"/>
      <c r="H55" s="2"/>
      <c r="I55" s="2"/>
      <c r="J55" s="2"/>
      <c r="K55" s="2"/>
      <c r="L55" s="2"/>
      <c r="M55" s="2"/>
      <c r="N55" s="2">
        <f>SUM(B55:M55)</f>
        <v>0</v>
      </c>
      <c r="O55" s="2">
        <f t="shared" si="20"/>
        <v>0</v>
      </c>
      <c r="P55" s="16">
        <f>'2025'!N55</f>
        <v>0</v>
      </c>
      <c r="Q55" s="2"/>
      <c r="R55" s="18"/>
      <c r="S55" s="2"/>
      <c r="T55" s="2"/>
    </row>
    <row r="56" spans="1:21" x14ac:dyDescent="0.35">
      <c r="A56" t="s">
        <v>51</v>
      </c>
      <c r="B56" s="2"/>
      <c r="C56" s="2"/>
      <c r="D56" s="2"/>
      <c r="E56" s="2"/>
      <c r="F56" s="2"/>
      <c r="G56" s="2"/>
      <c r="H56" s="2"/>
      <c r="I56" s="2"/>
      <c r="J56" s="2"/>
      <c r="K56" s="2"/>
      <c r="L56" s="2"/>
      <c r="M56" s="2"/>
      <c r="N56" s="2">
        <f>SUM(B56:M56)</f>
        <v>0</v>
      </c>
      <c r="O56" s="2">
        <f t="shared" si="20"/>
        <v>0</v>
      </c>
      <c r="P56" s="16">
        <f>'2025'!N56</f>
        <v>0</v>
      </c>
      <c r="Q56" s="2"/>
      <c r="R56" s="18"/>
      <c r="S56" s="2"/>
      <c r="T56" s="2"/>
    </row>
    <row r="57" spans="1:21" x14ac:dyDescent="0.35">
      <c r="A57" t="s">
        <v>65</v>
      </c>
      <c r="B57" s="2"/>
      <c r="C57" s="2"/>
      <c r="D57" s="2"/>
      <c r="E57" s="2"/>
      <c r="F57" s="2"/>
      <c r="G57" s="2"/>
      <c r="H57" s="2"/>
      <c r="I57" s="2"/>
      <c r="J57" s="2"/>
      <c r="K57" s="2"/>
      <c r="L57" s="2"/>
      <c r="M57" s="2"/>
      <c r="N57" s="2">
        <f t="shared" si="21"/>
        <v>0</v>
      </c>
      <c r="O57" s="2">
        <f t="shared" si="20"/>
        <v>0</v>
      </c>
      <c r="P57" s="16">
        <f>'2025'!N57</f>
        <v>0</v>
      </c>
      <c r="Q57" s="2"/>
      <c r="R57" s="18"/>
    </row>
    <row r="58" spans="1:21" x14ac:dyDescent="0.35">
      <c r="A58" t="s">
        <v>65</v>
      </c>
      <c r="B58" s="2"/>
      <c r="C58" s="2"/>
      <c r="D58" s="2"/>
      <c r="E58" s="2"/>
      <c r="F58" s="2"/>
      <c r="G58" s="2"/>
      <c r="H58" s="2"/>
      <c r="I58" s="2"/>
      <c r="J58" s="2"/>
      <c r="K58" s="2"/>
      <c r="L58" s="2"/>
      <c r="M58" s="2"/>
      <c r="N58" s="2">
        <f t="shared" si="21"/>
        <v>0</v>
      </c>
      <c r="O58" s="2">
        <f t="shared" si="20"/>
        <v>0</v>
      </c>
      <c r="P58" s="16">
        <f>'2025'!N58</f>
        <v>0</v>
      </c>
      <c r="Q58" s="2"/>
      <c r="R58" s="18"/>
    </row>
    <row r="59" spans="1:21" x14ac:dyDescent="0.35">
      <c r="A59" t="s">
        <v>52</v>
      </c>
      <c r="B59" s="2"/>
      <c r="C59" s="2"/>
      <c r="D59" s="2"/>
      <c r="E59" s="2"/>
      <c r="F59" s="2"/>
      <c r="G59" s="2"/>
      <c r="H59" s="2"/>
      <c r="I59" s="2"/>
      <c r="J59" s="2"/>
      <c r="K59" s="2"/>
      <c r="L59" s="2"/>
      <c r="M59" s="2"/>
      <c r="N59" s="2">
        <f>SUM(B59:M59)</f>
        <v>0</v>
      </c>
      <c r="O59" s="2">
        <f t="shared" si="20"/>
        <v>0</v>
      </c>
      <c r="P59" s="16">
        <f>'2025'!N59</f>
        <v>0</v>
      </c>
      <c r="Q59" s="2"/>
      <c r="R59" s="18"/>
    </row>
    <row r="60" spans="1:21" x14ac:dyDescent="0.35">
      <c r="A60" t="s">
        <v>53</v>
      </c>
      <c r="B60" s="2"/>
      <c r="C60" s="2"/>
      <c r="D60" s="2"/>
      <c r="E60" s="2"/>
      <c r="F60" s="2"/>
      <c r="G60" s="2"/>
      <c r="H60" s="2"/>
      <c r="I60" s="2"/>
      <c r="J60" s="2"/>
      <c r="K60" s="2"/>
      <c r="L60" s="2"/>
      <c r="M60" s="2"/>
      <c r="N60" s="2">
        <f t="shared" si="21"/>
        <v>0</v>
      </c>
      <c r="O60" s="2">
        <f t="shared" si="20"/>
        <v>0</v>
      </c>
      <c r="P60" s="16">
        <f>'2025'!N60</f>
        <v>0</v>
      </c>
      <c r="Q60" s="2"/>
      <c r="R60" s="18"/>
    </row>
    <row r="61" spans="1:21" x14ac:dyDescent="0.35">
      <c r="A61" t="s">
        <v>54</v>
      </c>
      <c r="B61" s="2"/>
      <c r="C61" s="2"/>
      <c r="D61" s="2"/>
      <c r="E61" s="2"/>
      <c r="F61" s="2"/>
      <c r="G61" s="2"/>
      <c r="H61" s="2"/>
      <c r="I61" s="2"/>
      <c r="J61" s="2"/>
      <c r="K61" s="2"/>
      <c r="L61" s="2"/>
      <c r="M61" s="2"/>
      <c r="N61" s="2">
        <f t="shared" si="21"/>
        <v>0</v>
      </c>
      <c r="O61" s="2">
        <f t="shared" si="20"/>
        <v>0</v>
      </c>
      <c r="P61" s="16">
        <f>'2025'!N61</f>
        <v>0</v>
      </c>
      <c r="Q61" s="2"/>
      <c r="R61" s="18"/>
    </row>
    <row r="62" spans="1:21" x14ac:dyDescent="0.35">
      <c r="B62" s="2"/>
      <c r="C62" s="2"/>
      <c r="D62" s="2"/>
      <c r="E62" s="2"/>
      <c r="F62" s="2"/>
      <c r="G62" s="2"/>
      <c r="H62" s="2"/>
      <c r="I62" s="2"/>
      <c r="J62" s="2"/>
      <c r="K62" s="2"/>
      <c r="L62" s="2"/>
      <c r="M62" s="2"/>
      <c r="N62" s="2">
        <f t="shared" si="21"/>
        <v>0</v>
      </c>
      <c r="O62" s="2">
        <f t="shared" si="20"/>
        <v>0</v>
      </c>
      <c r="P62" s="16">
        <f>'2025'!N62</f>
        <v>0</v>
      </c>
      <c r="Q62" s="2"/>
      <c r="R62" s="18"/>
    </row>
    <row r="63" spans="1:21" x14ac:dyDescent="0.35">
      <c r="B63" s="2"/>
      <c r="C63" s="2"/>
      <c r="D63" s="2"/>
      <c r="E63" s="2"/>
      <c r="F63" s="2"/>
      <c r="G63" s="2"/>
      <c r="H63" s="2"/>
      <c r="I63" s="2"/>
      <c r="J63" s="2"/>
      <c r="K63" s="2"/>
      <c r="L63" s="2"/>
      <c r="M63" s="2"/>
      <c r="N63" s="2">
        <f t="shared" si="21"/>
        <v>0</v>
      </c>
      <c r="O63" s="2">
        <f t="shared" si="20"/>
        <v>0</v>
      </c>
      <c r="P63" s="16">
        <f>'2025'!N63</f>
        <v>0</v>
      </c>
      <c r="Q63" s="2"/>
      <c r="R63" s="18"/>
    </row>
    <row r="64" spans="1:21" x14ac:dyDescent="0.35">
      <c r="B64" s="2"/>
      <c r="C64" s="2"/>
      <c r="D64" s="2"/>
      <c r="E64" s="2"/>
      <c r="F64" s="2"/>
      <c r="G64" s="2"/>
      <c r="H64" s="2"/>
      <c r="I64" s="2"/>
      <c r="J64" s="2"/>
      <c r="K64" s="2"/>
      <c r="L64" s="2"/>
      <c r="M64" s="2"/>
      <c r="N64" s="2">
        <f t="shared" si="21"/>
        <v>0</v>
      </c>
      <c r="O64" s="2">
        <f t="shared" si="20"/>
        <v>0</v>
      </c>
      <c r="P64" s="16">
        <f>'2025'!N64</f>
        <v>0</v>
      </c>
      <c r="Q64" s="2"/>
      <c r="R64" s="18"/>
    </row>
    <row r="65" spans="1:30" x14ac:dyDescent="0.35">
      <c r="B65" s="2"/>
      <c r="C65" s="2"/>
      <c r="D65" s="2"/>
      <c r="E65" s="2"/>
      <c r="F65" s="2"/>
      <c r="G65" s="2"/>
      <c r="H65" s="2"/>
      <c r="I65" s="2"/>
      <c r="L65" s="4"/>
      <c r="P65" s="16">
        <f>'2025'!N65</f>
        <v>0</v>
      </c>
    </row>
    <row r="66" spans="1:30" s="1" customFormat="1" x14ac:dyDescent="0.35">
      <c r="A66" s="15" t="s">
        <v>55</v>
      </c>
      <c r="B66" s="16">
        <f t="shared" ref="B66:N66" si="22">B3-B11</f>
        <v>0</v>
      </c>
      <c r="C66" s="16">
        <f t="shared" si="22"/>
        <v>0</v>
      </c>
      <c r="D66" s="16">
        <f t="shared" si="22"/>
        <v>0</v>
      </c>
      <c r="E66" s="16">
        <f t="shared" si="22"/>
        <v>0</v>
      </c>
      <c r="F66" s="16">
        <f t="shared" si="22"/>
        <v>0</v>
      </c>
      <c r="G66" s="16">
        <f t="shared" si="22"/>
        <v>0</v>
      </c>
      <c r="H66" s="16">
        <f t="shared" si="22"/>
        <v>0</v>
      </c>
      <c r="I66" s="16">
        <f t="shared" si="22"/>
        <v>0</v>
      </c>
      <c r="J66" s="16">
        <f t="shared" si="22"/>
        <v>0</v>
      </c>
      <c r="K66" s="16">
        <f t="shared" si="22"/>
        <v>0</v>
      </c>
      <c r="L66" s="16">
        <f t="shared" si="22"/>
        <v>0</v>
      </c>
      <c r="M66" s="16">
        <f t="shared" si="22"/>
        <v>0</v>
      </c>
      <c r="N66" s="16">
        <f t="shared" si="22"/>
        <v>0</v>
      </c>
      <c r="O66" s="16">
        <f>N66/12</f>
        <v>0</v>
      </c>
      <c r="P66" s="16">
        <f>'2025'!N66</f>
        <v>0</v>
      </c>
      <c r="Q66" s="16">
        <f>Q3-Q11</f>
        <v>0</v>
      </c>
      <c r="R66" s="17">
        <f>Q66-N66</f>
        <v>0</v>
      </c>
      <c r="S66"/>
      <c r="T66"/>
      <c r="U66" s="12"/>
      <c r="V66"/>
      <c r="W66"/>
      <c r="X66"/>
      <c r="Y66"/>
      <c r="Z66"/>
      <c r="AA66"/>
      <c r="AB66"/>
      <c r="AC66"/>
      <c r="AD66"/>
    </row>
    <row r="67" spans="1:30" s="8" customFormat="1" x14ac:dyDescent="0.35">
      <c r="B67" s="9"/>
      <c r="C67" s="9"/>
      <c r="D67" s="9"/>
      <c r="E67" s="9"/>
      <c r="F67" s="9"/>
      <c r="G67" s="9"/>
      <c r="H67" s="9"/>
      <c r="I67" s="9"/>
      <c r="J67" s="9"/>
      <c r="K67" s="9"/>
      <c r="L67" s="9"/>
      <c r="M67" s="9"/>
      <c r="N67" s="9"/>
      <c r="O67" s="9"/>
      <c r="P67" s="16">
        <f>'2025'!N67</f>
        <v>0</v>
      </c>
      <c r="Q67" s="9"/>
      <c r="R67" s="13"/>
      <c r="S67" s="4"/>
      <c r="T67" s="4"/>
      <c r="U67" s="4"/>
      <c r="V67" s="4"/>
      <c r="W67" s="4"/>
      <c r="X67" s="4"/>
      <c r="Y67" s="4"/>
      <c r="Z67" s="4"/>
      <c r="AA67" s="4"/>
      <c r="AB67" s="4"/>
      <c r="AC67" s="4"/>
      <c r="AD67" s="4"/>
    </row>
    <row r="68" spans="1:30" s="1" customFormat="1" x14ac:dyDescent="0.35">
      <c r="A68" s="23" t="s">
        <v>66</v>
      </c>
      <c r="B68" s="24">
        <f t="shared" ref="B68:M68" si="23">SUM(B69:B72)</f>
        <v>0</v>
      </c>
      <c r="C68" s="24">
        <f t="shared" si="23"/>
        <v>0</v>
      </c>
      <c r="D68" s="24">
        <f t="shared" si="23"/>
        <v>0</v>
      </c>
      <c r="E68" s="24">
        <f t="shared" si="23"/>
        <v>0</v>
      </c>
      <c r="F68" s="24">
        <f t="shared" si="23"/>
        <v>0</v>
      </c>
      <c r="G68" s="24">
        <f t="shared" si="23"/>
        <v>0</v>
      </c>
      <c r="H68" s="24">
        <f t="shared" si="23"/>
        <v>0</v>
      </c>
      <c r="I68" s="24">
        <f t="shared" si="23"/>
        <v>0</v>
      </c>
      <c r="J68" s="24">
        <f t="shared" si="23"/>
        <v>0</v>
      </c>
      <c r="K68" s="24">
        <f t="shared" si="23"/>
        <v>0</v>
      </c>
      <c r="L68" s="24">
        <f t="shared" si="23"/>
        <v>0</v>
      </c>
      <c r="M68" s="24">
        <f t="shared" si="23"/>
        <v>0</v>
      </c>
      <c r="N68" s="24">
        <f>SUM(B68:M68)</f>
        <v>0</v>
      </c>
      <c r="O68" s="24">
        <f>N68/12</f>
        <v>0</v>
      </c>
      <c r="P68" s="16">
        <f>'2025'!N68</f>
        <v>0</v>
      </c>
      <c r="Q68" s="24">
        <f>SUM(Q69:Q75)</f>
        <v>0</v>
      </c>
      <c r="R68" s="22">
        <f>Q68-N68</f>
        <v>0</v>
      </c>
      <c r="S68"/>
      <c r="T68"/>
      <c r="U68" s="12"/>
      <c r="V68"/>
      <c r="W68"/>
      <c r="X68"/>
      <c r="Y68"/>
      <c r="Z68"/>
      <c r="AA68"/>
      <c r="AB68"/>
      <c r="AC68"/>
      <c r="AD68"/>
    </row>
    <row r="69" spans="1:30" x14ac:dyDescent="0.35">
      <c r="A69" t="s">
        <v>58</v>
      </c>
      <c r="B69" s="2"/>
      <c r="C69" s="2"/>
      <c r="D69" s="2"/>
      <c r="E69" s="2"/>
      <c r="F69" s="2"/>
      <c r="G69" s="2"/>
      <c r="H69" s="2"/>
      <c r="I69" s="2"/>
      <c r="J69" s="2"/>
      <c r="K69" s="2"/>
      <c r="M69" s="2"/>
      <c r="N69" s="2">
        <f>SUM(B69:M69)</f>
        <v>0</v>
      </c>
      <c r="O69" s="2">
        <f>N69/12</f>
        <v>0</v>
      </c>
      <c r="P69" s="16">
        <f>'2025'!N69</f>
        <v>0</v>
      </c>
      <c r="Q69" s="2"/>
      <c r="R69" s="18"/>
    </row>
    <row r="70" spans="1:30" x14ac:dyDescent="0.35">
      <c r="B70" s="2"/>
      <c r="C70" s="2"/>
      <c r="D70" s="2"/>
      <c r="E70" s="2"/>
      <c r="F70" s="2"/>
      <c r="G70" s="2"/>
      <c r="H70" s="2"/>
      <c r="I70" s="2"/>
      <c r="J70" s="2"/>
      <c r="K70" s="2"/>
      <c r="L70" s="2"/>
      <c r="M70" s="2"/>
      <c r="N70" s="2">
        <f>SUM(B70:M70)</f>
        <v>0</v>
      </c>
      <c r="O70" s="2">
        <f t="shared" ref="O70:O73" si="24">N70/12</f>
        <v>0</v>
      </c>
      <c r="P70" s="16">
        <f>'2025'!N70</f>
        <v>0</v>
      </c>
      <c r="Q70" s="2"/>
      <c r="R70" s="18"/>
    </row>
    <row r="71" spans="1:30" ht="15" customHeight="1" x14ac:dyDescent="0.35">
      <c r="B71" s="2"/>
      <c r="C71" s="2"/>
      <c r="D71" s="2"/>
      <c r="E71" s="2"/>
      <c r="F71" s="2"/>
      <c r="G71" s="2"/>
      <c r="H71" s="2"/>
      <c r="I71" s="2"/>
      <c r="J71" s="2"/>
      <c r="K71" s="2"/>
      <c r="L71" s="2"/>
      <c r="M71" s="2"/>
      <c r="N71" s="2">
        <f t="shared" ref="N71:N73" si="25">SUM(B71:M71)</f>
        <v>0</v>
      </c>
      <c r="O71" s="2">
        <f t="shared" si="24"/>
        <v>0</v>
      </c>
      <c r="P71" s="16">
        <f>'2025'!N71</f>
        <v>0</v>
      </c>
      <c r="Q71" s="2"/>
      <c r="R71" s="18"/>
    </row>
    <row r="72" spans="1:30" ht="15" customHeight="1" x14ac:dyDescent="0.35">
      <c r="B72" s="2"/>
      <c r="C72" s="2"/>
      <c r="D72" s="2"/>
      <c r="E72" s="2"/>
      <c r="F72" s="2"/>
      <c r="G72" s="2"/>
      <c r="H72" s="2"/>
      <c r="I72" s="2"/>
      <c r="J72" s="2"/>
      <c r="K72" s="2"/>
      <c r="L72" s="2"/>
      <c r="M72" s="2"/>
      <c r="N72" s="2">
        <f t="shared" si="25"/>
        <v>0</v>
      </c>
      <c r="O72" s="2">
        <f t="shared" si="24"/>
        <v>0</v>
      </c>
      <c r="P72" s="16">
        <f>'2025'!N72</f>
        <v>0</v>
      </c>
      <c r="Q72" s="2"/>
      <c r="R72" s="18"/>
    </row>
    <row r="73" spans="1:30" ht="15" customHeight="1" x14ac:dyDescent="0.35">
      <c r="B73" s="2"/>
      <c r="C73" s="2"/>
      <c r="D73" s="2"/>
      <c r="E73" s="2"/>
      <c r="F73" s="2"/>
      <c r="G73" s="2"/>
      <c r="H73" s="2"/>
      <c r="I73" s="2"/>
      <c r="J73" s="2"/>
      <c r="K73" s="2"/>
      <c r="L73" s="2"/>
      <c r="M73" s="2"/>
      <c r="N73" s="2">
        <f t="shared" si="25"/>
        <v>0</v>
      </c>
      <c r="O73" s="2">
        <f t="shared" si="24"/>
        <v>0</v>
      </c>
      <c r="P73" s="16">
        <f>'2025'!N73</f>
        <v>0</v>
      </c>
      <c r="Q73" s="2"/>
      <c r="R73" s="18"/>
    </row>
    <row r="74" spans="1:30" ht="15" customHeight="1" x14ac:dyDescent="0.35">
      <c r="B74" s="2"/>
      <c r="C74" s="2"/>
      <c r="D74" s="2"/>
      <c r="E74" s="2"/>
      <c r="F74" s="2"/>
      <c r="G74" s="2"/>
      <c r="H74" s="2"/>
      <c r="I74" s="2"/>
      <c r="J74" s="2"/>
      <c r="K74" s="2"/>
      <c r="L74" s="2"/>
      <c r="M74" s="2"/>
      <c r="N74" s="2"/>
      <c r="O74" s="2"/>
      <c r="P74" s="16">
        <f>'2025'!N74</f>
        <v>0</v>
      </c>
      <c r="Q74" s="2"/>
      <c r="R74" s="18"/>
    </row>
    <row r="75" spans="1:30" ht="15" customHeight="1" x14ac:dyDescent="0.35">
      <c r="B75" s="2"/>
      <c r="C75" s="2"/>
      <c r="D75" s="2"/>
      <c r="E75" s="2"/>
      <c r="F75" s="2"/>
      <c r="G75" s="2"/>
      <c r="H75" s="2"/>
      <c r="N75" s="2"/>
      <c r="P75" s="16">
        <f>'2025'!N75</f>
        <v>0</v>
      </c>
      <c r="Q75" s="2"/>
    </row>
    <row r="76" spans="1:30" s="1" customFormat="1" x14ac:dyDescent="0.35">
      <c r="A76" s="15" t="s">
        <v>59</v>
      </c>
      <c r="B76" s="16">
        <f t="shared" ref="B76:R76" si="26">B66-B68</f>
        <v>0</v>
      </c>
      <c r="C76" s="16">
        <f t="shared" si="26"/>
        <v>0</v>
      </c>
      <c r="D76" s="16">
        <f t="shared" si="26"/>
        <v>0</v>
      </c>
      <c r="E76" s="16">
        <f t="shared" si="26"/>
        <v>0</v>
      </c>
      <c r="F76" s="16">
        <f t="shared" si="26"/>
        <v>0</v>
      </c>
      <c r="G76" s="16">
        <f t="shared" si="26"/>
        <v>0</v>
      </c>
      <c r="H76" s="16">
        <f t="shared" si="26"/>
        <v>0</v>
      </c>
      <c r="I76" s="16">
        <f t="shared" si="26"/>
        <v>0</v>
      </c>
      <c r="J76" s="16">
        <f t="shared" si="26"/>
        <v>0</v>
      </c>
      <c r="K76" s="16">
        <f t="shared" si="26"/>
        <v>0</v>
      </c>
      <c r="L76" s="16">
        <f t="shared" si="26"/>
        <v>0</v>
      </c>
      <c r="M76" s="16">
        <f t="shared" si="26"/>
        <v>0</v>
      </c>
      <c r="N76" s="16">
        <f t="shared" si="26"/>
        <v>0</v>
      </c>
      <c r="O76" s="16">
        <f t="shared" si="26"/>
        <v>0</v>
      </c>
      <c r="P76" s="16">
        <f>'2025'!N76</f>
        <v>0</v>
      </c>
      <c r="Q76" s="16">
        <f t="shared" si="26"/>
        <v>0</v>
      </c>
      <c r="R76" s="16">
        <f t="shared" si="26"/>
        <v>0</v>
      </c>
      <c r="S76"/>
      <c r="T76"/>
      <c r="U76"/>
      <c r="V76"/>
      <c r="W76"/>
      <c r="X76"/>
      <c r="Y76"/>
      <c r="Z76"/>
      <c r="AA76"/>
      <c r="AB76"/>
      <c r="AC76"/>
      <c r="AD76"/>
    </row>
    <row r="84" spans="22:27" x14ac:dyDescent="0.35">
      <c r="V84" s="4"/>
      <c r="W84" s="4"/>
      <c r="X84" s="4"/>
      <c r="Y84" s="4"/>
      <c r="Z84" s="4"/>
      <c r="AA84" s="4"/>
    </row>
    <row r="85" spans="22:27" x14ac:dyDescent="0.35">
      <c r="V85" s="4"/>
      <c r="W85" s="4"/>
      <c r="X85" s="4"/>
      <c r="Y85" s="4"/>
      <c r="Z85" s="4"/>
      <c r="AA85" s="4"/>
    </row>
    <row r="86" spans="22:27" x14ac:dyDescent="0.35">
      <c r="V86" s="4"/>
      <c r="W86" s="4"/>
      <c r="X86" s="4"/>
      <c r="Y86" s="4"/>
      <c r="Z86" s="4"/>
      <c r="AA86" s="4"/>
    </row>
    <row r="87" spans="22:27" x14ac:dyDescent="0.35">
      <c r="V87" s="4"/>
      <c r="W87" s="4"/>
      <c r="X87" s="4"/>
      <c r="Y87" s="4"/>
      <c r="Z87" s="4"/>
      <c r="AA87" s="4"/>
    </row>
    <row r="88" spans="22:27" x14ac:dyDescent="0.35">
      <c r="V88" s="4"/>
      <c r="W88" s="5"/>
      <c r="X88" s="6"/>
      <c r="Y88" s="7"/>
      <c r="Z88" s="4"/>
      <c r="AA88" s="4"/>
    </row>
    <row r="89" spans="22:27" x14ac:dyDescent="0.35">
      <c r="V89" s="4"/>
      <c r="W89" s="5"/>
      <c r="X89" s="6"/>
      <c r="Y89" s="7"/>
      <c r="Z89" s="4"/>
      <c r="AA89" s="4"/>
    </row>
    <row r="90" spans="22:27" x14ac:dyDescent="0.35">
      <c r="V90" s="4"/>
      <c r="W90" s="6"/>
      <c r="X90" s="6"/>
      <c r="Y90" s="7"/>
      <c r="Z90" s="4"/>
      <c r="AA90" s="4"/>
    </row>
    <row r="91" spans="22:27" x14ac:dyDescent="0.35">
      <c r="V91" s="4"/>
      <c r="W91" s="6"/>
      <c r="X91" s="6"/>
      <c r="Y91" s="7"/>
      <c r="Z91" s="4"/>
      <c r="AA91" s="4"/>
    </row>
    <row r="92" spans="22:27" x14ac:dyDescent="0.35">
      <c r="V92" s="4"/>
      <c r="W92" s="5"/>
      <c r="X92" s="6"/>
      <c r="Y92" s="7"/>
      <c r="Z92" s="4"/>
      <c r="AA92" s="4"/>
    </row>
    <row r="93" spans="22:27" x14ac:dyDescent="0.35">
      <c r="V93" s="4"/>
      <c r="W93" s="5"/>
      <c r="X93" s="6"/>
      <c r="Y93" s="7"/>
      <c r="Z93" s="4"/>
      <c r="AA93" s="4"/>
    </row>
    <row r="94" spans="22:27" x14ac:dyDescent="0.35">
      <c r="V94" s="4"/>
      <c r="W94" s="5"/>
      <c r="X94" s="6"/>
      <c r="Y94" s="7"/>
      <c r="Z94" s="4"/>
      <c r="AA94" s="4"/>
    </row>
    <row r="95" spans="22:27" x14ac:dyDescent="0.35">
      <c r="V95" s="4"/>
      <c r="W95" s="5"/>
      <c r="X95" s="6"/>
      <c r="Y95" s="7"/>
      <c r="Z95" s="4"/>
      <c r="AA95" s="4"/>
    </row>
    <row r="96" spans="22:27" x14ac:dyDescent="0.35">
      <c r="V96" s="4"/>
      <c r="W96" s="5"/>
      <c r="X96" s="6"/>
      <c r="Y96" s="7"/>
      <c r="Z96" s="4"/>
      <c r="AA96" s="4"/>
    </row>
    <row r="97" spans="22:27" x14ac:dyDescent="0.35">
      <c r="V97" s="4"/>
      <c r="W97" s="5"/>
      <c r="X97" s="6"/>
      <c r="Y97" s="7"/>
      <c r="Z97" s="4"/>
      <c r="AA97" s="4"/>
    </row>
    <row r="98" spans="22:27" x14ac:dyDescent="0.35">
      <c r="V98" s="4"/>
      <c r="W98" s="5"/>
      <c r="X98" s="6"/>
      <c r="Y98" s="7"/>
      <c r="Z98" s="4"/>
      <c r="AA98" s="4"/>
    </row>
    <row r="99" spans="22:27" x14ac:dyDescent="0.35">
      <c r="V99" s="4"/>
      <c r="W99" s="5"/>
      <c r="X99" s="6"/>
      <c r="Y99" s="7"/>
      <c r="Z99" s="4"/>
      <c r="AA99" s="4"/>
    </row>
    <row r="100" spans="22:27" x14ac:dyDescent="0.35">
      <c r="V100" s="4"/>
      <c r="W100" s="5"/>
      <c r="X100" s="6"/>
      <c r="Y100" s="7"/>
      <c r="Z100" s="4"/>
      <c r="AA100" s="4"/>
    </row>
    <row r="101" spans="22:27" x14ac:dyDescent="0.35">
      <c r="V101" s="4"/>
      <c r="W101" s="5"/>
      <c r="X101" s="6"/>
      <c r="Y101" s="7"/>
      <c r="Z101" s="4"/>
      <c r="AA101" s="4"/>
    </row>
    <row r="102" spans="22:27" x14ac:dyDescent="0.35">
      <c r="V102" s="4"/>
      <c r="W102" s="5"/>
      <c r="X102" s="6"/>
      <c r="Y102" s="7"/>
      <c r="Z102" s="4"/>
      <c r="AA102" s="4"/>
    </row>
    <row r="103" spans="22:27" x14ac:dyDescent="0.35">
      <c r="V103" s="4"/>
      <c r="W103" s="5"/>
      <c r="X103" s="6"/>
      <c r="Y103" s="7"/>
      <c r="Z103" s="4"/>
      <c r="AA103" s="4"/>
    </row>
    <row r="104" spans="22:27" x14ac:dyDescent="0.35">
      <c r="V104" s="4"/>
      <c r="W104" s="5"/>
      <c r="X104" s="6"/>
      <c r="Y104" s="7"/>
      <c r="Z104" s="4"/>
      <c r="AA104" s="4"/>
    </row>
    <row r="105" spans="22:27" x14ac:dyDescent="0.35">
      <c r="V105" s="4"/>
      <c r="W105" s="5"/>
      <c r="X105" s="6"/>
      <c r="Y105" s="7"/>
      <c r="Z105" s="4"/>
      <c r="AA105" s="4"/>
    </row>
    <row r="106" spans="22:27" x14ac:dyDescent="0.35">
      <c r="V106" s="4"/>
      <c r="W106" s="5"/>
      <c r="X106" s="6"/>
      <c r="Y106" s="7"/>
      <c r="Z106" s="4"/>
      <c r="AA106" s="4"/>
    </row>
    <row r="107" spans="22:27" x14ac:dyDescent="0.35">
      <c r="V107" s="4"/>
      <c r="W107" s="6"/>
      <c r="X107" s="6"/>
      <c r="Y107" s="7"/>
      <c r="Z107" s="4"/>
      <c r="AA107" s="4"/>
    </row>
  </sheetData>
  <pageMargins left="0.7" right="0.7" top="0.75" bottom="0.75" header="0.3" footer="0.3"/>
  <pageSetup paperSize="9" orientation="portrait" horizont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D09DB8-EE21-408B-BFC0-5F20158B6CAF}">
  <sheetPr>
    <tabColor theme="9" tint="0.59999389629810485"/>
  </sheetPr>
  <dimension ref="A1:AD107"/>
  <sheetViews>
    <sheetView topLeftCell="A2" workbookViewId="0">
      <pane ySplit="1" topLeftCell="A3" activePane="bottomLeft" state="frozen"/>
      <selection activeCell="A2" sqref="A2"/>
      <selection pane="bottomLeft" activeCell="P2" sqref="P2"/>
    </sheetView>
  </sheetViews>
  <sheetFormatPr defaultRowHeight="14.5" x14ac:dyDescent="0.35"/>
  <cols>
    <col min="1" max="1" width="17.7265625" bestFit="1" customWidth="1"/>
    <col min="2" max="3" width="12.453125" customWidth="1"/>
    <col min="4" max="4" width="10.81640625" customWidth="1"/>
    <col min="5" max="5" width="9.81640625" customWidth="1"/>
    <col min="6" max="6" width="10.81640625" customWidth="1"/>
    <col min="7" max="7" width="9.81640625" customWidth="1"/>
    <col min="8" max="8" width="10.7265625" customWidth="1"/>
    <col min="9" max="9" width="9.81640625" customWidth="1"/>
    <col min="10" max="10" width="10.7265625" customWidth="1"/>
    <col min="11" max="12" width="10.453125" customWidth="1"/>
    <col min="13" max="14" width="10.81640625" bestFit="1" customWidth="1"/>
    <col min="15" max="15" width="9.81640625" bestFit="1" customWidth="1"/>
    <col min="16" max="16" width="13.1796875" customWidth="1"/>
    <col min="17" max="17" width="12.1796875" bestFit="1" customWidth="1"/>
    <col min="18" max="18" width="18.1796875" style="13" customWidth="1"/>
    <col min="19" max="20" width="16" customWidth="1"/>
    <col min="21" max="21" width="12.1796875" bestFit="1" customWidth="1"/>
    <col min="24" max="24" width="19" customWidth="1"/>
    <col min="25" max="25" width="9.54296875" bestFit="1" customWidth="1"/>
  </cols>
  <sheetData>
    <row r="1" spans="1:30" hidden="1" x14ac:dyDescent="0.35"/>
    <row r="2" spans="1:30" x14ac:dyDescent="0.35">
      <c r="A2" t="s">
        <v>0</v>
      </c>
      <c r="B2" s="3" t="s">
        <v>1</v>
      </c>
      <c r="C2" s="3" t="s">
        <v>2</v>
      </c>
      <c r="D2" s="3" t="s">
        <v>3</v>
      </c>
      <c r="E2" s="3" t="s">
        <v>4</v>
      </c>
      <c r="F2" s="3" t="s">
        <v>5</v>
      </c>
      <c r="G2" s="3" t="s">
        <v>6</v>
      </c>
      <c r="H2" s="3" t="s">
        <v>7</v>
      </c>
      <c r="I2" s="3" t="s">
        <v>8</v>
      </c>
      <c r="J2" s="3" t="s">
        <v>9</v>
      </c>
      <c r="K2" s="3" t="s">
        <v>10</v>
      </c>
      <c r="L2" s="3" t="s">
        <v>11</v>
      </c>
      <c r="M2" s="3" t="s">
        <v>12</v>
      </c>
      <c r="N2" s="3" t="s">
        <v>13</v>
      </c>
      <c r="O2" s="3" t="s">
        <v>14</v>
      </c>
      <c r="P2" s="3" t="s">
        <v>102</v>
      </c>
      <c r="Q2" s="3" t="s">
        <v>101</v>
      </c>
      <c r="R2" s="14" t="s">
        <v>60</v>
      </c>
      <c r="S2" s="3"/>
      <c r="T2" s="3"/>
      <c r="U2" s="3"/>
    </row>
    <row r="3" spans="1:30" x14ac:dyDescent="0.35">
      <c r="A3" s="15" t="s">
        <v>15</v>
      </c>
      <c r="B3" s="16">
        <f t="shared" ref="B3:L3" si="0">SUM(B4:B9)</f>
        <v>0</v>
      </c>
      <c r="C3" s="16">
        <f t="shared" si="0"/>
        <v>0</v>
      </c>
      <c r="D3" s="16">
        <f t="shared" si="0"/>
        <v>0</v>
      </c>
      <c r="E3" s="16">
        <f t="shared" si="0"/>
        <v>0</v>
      </c>
      <c r="F3" s="16">
        <f t="shared" si="0"/>
        <v>0</v>
      </c>
      <c r="G3" s="16">
        <f t="shared" si="0"/>
        <v>0</v>
      </c>
      <c r="H3" s="16">
        <f t="shared" si="0"/>
        <v>0</v>
      </c>
      <c r="I3" s="16">
        <f t="shared" si="0"/>
        <v>0</v>
      </c>
      <c r="J3" s="16">
        <f t="shared" si="0"/>
        <v>0</v>
      </c>
      <c r="K3" s="16">
        <f t="shared" si="0"/>
        <v>0</v>
      </c>
      <c r="L3" s="16">
        <f t="shared" si="0"/>
        <v>0</v>
      </c>
      <c r="M3" s="16">
        <f>SUM(M4:M9)</f>
        <v>0</v>
      </c>
      <c r="N3" s="16">
        <f>SUM(N4:N9)</f>
        <v>0</v>
      </c>
      <c r="O3" s="16">
        <f t="shared" ref="O3:O9" si="1">N3/12</f>
        <v>0</v>
      </c>
      <c r="P3" s="16">
        <f>'2026'!N3</f>
        <v>0</v>
      </c>
      <c r="Q3" s="16">
        <f>SUM(Q4:Q9)</f>
        <v>0</v>
      </c>
      <c r="R3" s="17">
        <f t="shared" ref="R3:R9" si="2">Q3-N3</f>
        <v>0</v>
      </c>
      <c r="U3" s="12"/>
      <c r="X3" s="2"/>
    </row>
    <row r="4" spans="1:30" x14ac:dyDescent="0.35">
      <c r="A4" t="s">
        <v>16</v>
      </c>
      <c r="B4" s="2"/>
      <c r="C4" s="2"/>
      <c r="D4" s="2"/>
      <c r="E4" s="2"/>
      <c r="F4" s="2"/>
      <c r="G4" s="2"/>
      <c r="H4" s="2"/>
      <c r="I4" s="2"/>
      <c r="J4" s="2"/>
      <c r="K4" s="2"/>
      <c r="L4" s="2"/>
      <c r="M4" s="2"/>
      <c r="N4" s="2">
        <f t="shared" ref="N4:N9" si="3">SUM(B4:M4)</f>
        <v>0</v>
      </c>
      <c r="O4" s="2">
        <f t="shared" si="1"/>
        <v>0</v>
      </c>
      <c r="P4" s="16">
        <f>'2026'!N4</f>
        <v>0</v>
      </c>
      <c r="Q4" s="2"/>
      <c r="R4" s="19">
        <f t="shared" si="2"/>
        <v>0</v>
      </c>
      <c r="X4" s="2"/>
      <c r="Y4" s="11"/>
    </row>
    <row r="5" spans="1:30" x14ac:dyDescent="0.35">
      <c r="A5" t="s">
        <v>61</v>
      </c>
      <c r="B5" s="2"/>
      <c r="C5" s="2"/>
      <c r="D5" s="2"/>
      <c r="E5" s="2"/>
      <c r="F5" s="2"/>
      <c r="G5" s="2"/>
      <c r="H5" s="2"/>
      <c r="I5" s="2"/>
      <c r="J5" s="2"/>
      <c r="K5" s="2"/>
      <c r="L5" s="2"/>
      <c r="M5" s="2"/>
      <c r="N5" s="2">
        <f t="shared" si="3"/>
        <v>0</v>
      </c>
      <c r="O5" s="2">
        <f t="shared" si="1"/>
        <v>0</v>
      </c>
      <c r="P5" s="16">
        <f>'2026'!N5</f>
        <v>0</v>
      </c>
      <c r="Q5" s="2"/>
      <c r="R5" s="19">
        <f t="shared" si="2"/>
        <v>0</v>
      </c>
      <c r="X5" s="2"/>
      <c r="Y5" s="11"/>
    </row>
    <row r="6" spans="1:30" x14ac:dyDescent="0.35">
      <c r="A6" t="s">
        <v>17</v>
      </c>
      <c r="B6" s="2"/>
      <c r="C6" s="2"/>
      <c r="D6" s="2"/>
      <c r="E6" s="2"/>
      <c r="F6" s="2"/>
      <c r="G6" s="2"/>
      <c r="H6" s="2"/>
      <c r="I6" s="2"/>
      <c r="J6" s="2"/>
      <c r="K6" s="2"/>
      <c r="L6" s="2"/>
      <c r="M6" s="2"/>
      <c r="N6" s="2">
        <f t="shared" si="3"/>
        <v>0</v>
      </c>
      <c r="O6" s="2">
        <f t="shared" si="1"/>
        <v>0</v>
      </c>
      <c r="P6" s="16">
        <f>'2026'!N6</f>
        <v>0</v>
      </c>
      <c r="Q6" s="2"/>
      <c r="R6" s="19">
        <f t="shared" si="2"/>
        <v>0</v>
      </c>
      <c r="X6" s="2"/>
      <c r="Y6" s="2"/>
    </row>
    <row r="7" spans="1:30" x14ac:dyDescent="0.35">
      <c r="A7" t="s">
        <v>18</v>
      </c>
      <c r="B7" s="2"/>
      <c r="C7" s="2"/>
      <c r="D7" s="2"/>
      <c r="E7" s="2"/>
      <c r="F7" s="2"/>
      <c r="G7" s="2"/>
      <c r="H7" s="2"/>
      <c r="I7" s="2"/>
      <c r="J7" s="2"/>
      <c r="K7" s="2"/>
      <c r="L7" s="2"/>
      <c r="M7" s="2"/>
      <c r="N7" s="2">
        <f t="shared" si="3"/>
        <v>0</v>
      </c>
      <c r="O7" s="2">
        <f t="shared" si="1"/>
        <v>0</v>
      </c>
      <c r="P7" s="16">
        <f>'2026'!N7</f>
        <v>0</v>
      </c>
      <c r="Q7" s="2"/>
      <c r="R7" s="19">
        <f t="shared" si="2"/>
        <v>0</v>
      </c>
    </row>
    <row r="8" spans="1:30" x14ac:dyDescent="0.35">
      <c r="B8" s="2"/>
      <c r="C8" s="2"/>
      <c r="D8" s="2"/>
      <c r="E8" s="2"/>
      <c r="F8" s="2"/>
      <c r="G8" s="2"/>
      <c r="H8" s="2"/>
      <c r="I8" s="2"/>
      <c r="J8" s="2"/>
      <c r="K8" s="2"/>
      <c r="L8" s="2"/>
      <c r="M8" s="2"/>
      <c r="N8" s="2">
        <f t="shared" si="3"/>
        <v>0</v>
      </c>
      <c r="O8" s="2">
        <f t="shared" si="1"/>
        <v>0</v>
      </c>
      <c r="P8" s="16">
        <f>'2026'!N8</f>
        <v>0</v>
      </c>
      <c r="Q8" s="2"/>
      <c r="R8" s="19">
        <f t="shared" si="2"/>
        <v>0</v>
      </c>
    </row>
    <row r="9" spans="1:30" x14ac:dyDescent="0.35">
      <c r="B9" s="2"/>
      <c r="C9" s="2"/>
      <c r="D9" s="2"/>
      <c r="E9" s="2"/>
      <c r="F9" s="2"/>
      <c r="G9" s="2"/>
      <c r="H9" s="2"/>
      <c r="I9" s="2"/>
      <c r="J9" s="2"/>
      <c r="K9" s="2"/>
      <c r="L9" s="2"/>
      <c r="M9" s="2"/>
      <c r="N9" s="2">
        <f t="shared" si="3"/>
        <v>0</v>
      </c>
      <c r="O9" s="2">
        <f t="shared" si="1"/>
        <v>0</v>
      </c>
      <c r="P9" s="16">
        <f>'2026'!N9</f>
        <v>0</v>
      </c>
      <c r="Q9" s="2"/>
      <c r="R9" s="19">
        <f t="shared" si="2"/>
        <v>0</v>
      </c>
    </row>
    <row r="10" spans="1:30" x14ac:dyDescent="0.35">
      <c r="B10" s="2"/>
      <c r="C10" s="2"/>
      <c r="D10" s="2"/>
      <c r="E10" s="2"/>
      <c r="F10" s="2"/>
      <c r="G10" s="2"/>
      <c r="H10" s="2"/>
      <c r="I10" s="2"/>
      <c r="J10" s="2"/>
      <c r="K10" s="2"/>
      <c r="L10" s="2"/>
      <c r="M10" s="2"/>
      <c r="N10" s="2"/>
      <c r="O10" s="2"/>
      <c r="P10" s="16">
        <f>'2026'!N10</f>
        <v>0</v>
      </c>
      <c r="Q10" s="2"/>
    </row>
    <row r="11" spans="1:30" s="1" customFormat="1" x14ac:dyDescent="0.35">
      <c r="A11" s="15" t="s">
        <v>20</v>
      </c>
      <c r="B11" s="16">
        <f>B52+B44+B35+B23+B12</f>
        <v>0</v>
      </c>
      <c r="C11" s="16">
        <f t="shared" ref="C11:M11" si="4">C52+C44+C35+C23+C12</f>
        <v>0</v>
      </c>
      <c r="D11" s="16">
        <f t="shared" si="4"/>
        <v>0</v>
      </c>
      <c r="E11" s="16">
        <f t="shared" si="4"/>
        <v>0</v>
      </c>
      <c r="F11" s="16">
        <f t="shared" si="4"/>
        <v>0</v>
      </c>
      <c r="G11" s="16">
        <f t="shared" si="4"/>
        <v>0</v>
      </c>
      <c r="H11" s="16">
        <f t="shared" si="4"/>
        <v>0</v>
      </c>
      <c r="I11" s="16">
        <f t="shared" si="4"/>
        <v>0</v>
      </c>
      <c r="J11" s="16">
        <f t="shared" si="4"/>
        <v>0</v>
      </c>
      <c r="K11" s="16">
        <f t="shared" si="4"/>
        <v>0</v>
      </c>
      <c r="L11" s="16">
        <f t="shared" si="4"/>
        <v>0</v>
      </c>
      <c r="M11" s="16">
        <f t="shared" si="4"/>
        <v>0</v>
      </c>
      <c r="N11" s="16">
        <f>N52+N44+N35+N23+N12</f>
        <v>0</v>
      </c>
      <c r="O11" s="16">
        <f>N11/12</f>
        <v>0</v>
      </c>
      <c r="P11" s="16">
        <f>'2026'!N11</f>
        <v>0</v>
      </c>
      <c r="Q11" s="16">
        <f>Q12+Q23+Q35+Q44+Q52</f>
        <v>0</v>
      </c>
      <c r="R11" s="17">
        <f>Q11-N11</f>
        <v>0</v>
      </c>
      <c r="S11" s="12"/>
      <c r="T11"/>
      <c r="U11" s="12"/>
      <c r="V11"/>
      <c r="W11"/>
      <c r="X11"/>
      <c r="Y11"/>
      <c r="Z11"/>
      <c r="AA11"/>
      <c r="AB11"/>
      <c r="AC11"/>
      <c r="AD11"/>
    </row>
    <row r="12" spans="1:30" x14ac:dyDescent="0.35">
      <c r="A12" s="20" t="s">
        <v>21</v>
      </c>
      <c r="B12" s="21">
        <f>SUM(B13:B19)</f>
        <v>0</v>
      </c>
      <c r="C12" s="21">
        <f t="shared" ref="C12:L12" si="5">SUM(C13:C19)</f>
        <v>0</v>
      </c>
      <c r="D12" s="21">
        <f t="shared" si="5"/>
        <v>0</v>
      </c>
      <c r="E12" s="21">
        <f t="shared" si="5"/>
        <v>0</v>
      </c>
      <c r="F12" s="21">
        <f t="shared" si="5"/>
        <v>0</v>
      </c>
      <c r="G12" s="21">
        <f t="shared" si="5"/>
        <v>0</v>
      </c>
      <c r="H12" s="21">
        <f t="shared" si="5"/>
        <v>0</v>
      </c>
      <c r="I12" s="21">
        <f t="shared" si="5"/>
        <v>0</v>
      </c>
      <c r="J12" s="21">
        <f t="shared" si="5"/>
        <v>0</v>
      </c>
      <c r="K12" s="21">
        <f t="shared" si="5"/>
        <v>0</v>
      </c>
      <c r="L12" s="21">
        <f t="shared" si="5"/>
        <v>0</v>
      </c>
      <c r="M12" s="21">
        <f>SUM(M13:M19)</f>
        <v>0</v>
      </c>
      <c r="N12" s="21">
        <f>SUM(B12:M12)</f>
        <v>0</v>
      </c>
      <c r="O12" s="21">
        <f>N12/12</f>
        <v>0</v>
      </c>
      <c r="P12" s="16">
        <f>'2026'!N12</f>
        <v>0</v>
      </c>
      <c r="Q12" s="21">
        <f>SUM(Q13:Q19)</f>
        <v>0</v>
      </c>
      <c r="R12" s="22">
        <f>Q12-N12</f>
        <v>0</v>
      </c>
      <c r="S12" s="2"/>
      <c r="T12" s="2"/>
      <c r="U12" s="12"/>
    </row>
    <row r="13" spans="1:30" x14ac:dyDescent="0.35">
      <c r="A13" t="s">
        <v>22</v>
      </c>
      <c r="B13" s="2"/>
      <c r="C13" s="2"/>
      <c r="D13" s="2"/>
      <c r="E13" s="2"/>
      <c r="F13" s="2"/>
      <c r="G13" s="2"/>
      <c r="H13" s="2"/>
      <c r="I13" s="2"/>
      <c r="J13" s="2"/>
      <c r="K13" s="2"/>
      <c r="L13" s="2"/>
      <c r="M13" s="2"/>
      <c r="N13" s="2">
        <f t="shared" ref="N13:N21" si="6">SUM(B13:M13)</f>
        <v>0</v>
      </c>
      <c r="O13" s="2">
        <f>N13/12</f>
        <v>0</v>
      </c>
      <c r="P13" s="16">
        <f>'2026'!N13</f>
        <v>0</v>
      </c>
      <c r="Q13" s="2"/>
      <c r="R13" s="19"/>
      <c r="S13" s="2"/>
      <c r="T13" s="2"/>
    </row>
    <row r="14" spans="1:30" x14ac:dyDescent="0.35">
      <c r="A14" t="s">
        <v>23</v>
      </c>
      <c r="B14" s="2"/>
      <c r="C14" s="2"/>
      <c r="D14" s="2"/>
      <c r="E14" s="2"/>
      <c r="F14" s="2"/>
      <c r="G14" s="2"/>
      <c r="H14" s="2"/>
      <c r="I14" s="2"/>
      <c r="J14" s="2"/>
      <c r="K14" s="2"/>
      <c r="L14" s="2"/>
      <c r="M14" s="2"/>
      <c r="N14" s="2">
        <f t="shared" si="6"/>
        <v>0</v>
      </c>
      <c r="O14" s="2">
        <f t="shared" ref="O14:O21" si="7">N14/12</f>
        <v>0</v>
      </c>
      <c r="P14" s="16">
        <f>'2026'!N14</f>
        <v>0</v>
      </c>
      <c r="Q14" s="2"/>
      <c r="R14" s="19"/>
      <c r="S14" s="2"/>
      <c r="T14" s="2"/>
    </row>
    <row r="15" spans="1:30" x14ac:dyDescent="0.35">
      <c r="A15" t="s">
        <v>24</v>
      </c>
      <c r="B15" s="2"/>
      <c r="C15" s="2"/>
      <c r="D15" s="2"/>
      <c r="E15" s="2"/>
      <c r="F15" s="2"/>
      <c r="G15" s="2"/>
      <c r="H15" s="2"/>
      <c r="I15" s="2"/>
      <c r="J15" s="2"/>
      <c r="K15" s="2"/>
      <c r="L15" s="2"/>
      <c r="M15" s="2"/>
      <c r="N15" s="2">
        <f t="shared" si="6"/>
        <v>0</v>
      </c>
      <c r="O15" s="2">
        <f t="shared" si="7"/>
        <v>0</v>
      </c>
      <c r="P15" s="16">
        <f>'2026'!N15</f>
        <v>0</v>
      </c>
      <c r="Q15" s="2"/>
      <c r="R15" s="19"/>
      <c r="S15" s="2"/>
      <c r="T15" s="2"/>
    </row>
    <row r="16" spans="1:30" x14ac:dyDescent="0.35">
      <c r="A16" t="s">
        <v>25</v>
      </c>
      <c r="B16" s="2"/>
      <c r="C16" s="2"/>
      <c r="D16" s="2"/>
      <c r="E16" s="2"/>
      <c r="F16" s="2"/>
      <c r="G16" s="2"/>
      <c r="H16" s="2"/>
      <c r="I16" s="2"/>
      <c r="J16" s="2"/>
      <c r="K16" s="2"/>
      <c r="L16" s="2"/>
      <c r="M16" s="2"/>
      <c r="N16" s="2">
        <f t="shared" si="6"/>
        <v>0</v>
      </c>
      <c r="O16" s="2">
        <f t="shared" si="7"/>
        <v>0</v>
      </c>
      <c r="P16" s="16">
        <f>'2026'!N16</f>
        <v>0</v>
      </c>
      <c r="Q16" s="2"/>
      <c r="R16" s="19"/>
      <c r="S16" s="2"/>
      <c r="T16" s="2"/>
    </row>
    <row r="17" spans="1:21" x14ac:dyDescent="0.35">
      <c r="A17" t="s">
        <v>26</v>
      </c>
      <c r="B17" s="2"/>
      <c r="C17" s="2"/>
      <c r="D17" s="2"/>
      <c r="E17" s="2"/>
      <c r="F17" s="2"/>
      <c r="G17" s="2"/>
      <c r="H17" s="2"/>
      <c r="I17" s="2"/>
      <c r="J17" s="18"/>
      <c r="K17" s="2"/>
      <c r="L17" s="18"/>
      <c r="M17" s="2"/>
      <c r="N17" s="2">
        <f t="shared" si="6"/>
        <v>0</v>
      </c>
      <c r="O17" s="2">
        <f t="shared" si="7"/>
        <v>0</v>
      </c>
      <c r="P17" s="16">
        <f>'2026'!N17</f>
        <v>0</v>
      </c>
      <c r="Q17" s="2"/>
      <c r="R17" s="19"/>
      <c r="S17" s="2"/>
      <c r="T17" s="2"/>
    </row>
    <row r="18" spans="1:21" x14ac:dyDescent="0.35">
      <c r="A18" t="s">
        <v>27</v>
      </c>
      <c r="B18" s="2"/>
      <c r="C18" s="2"/>
      <c r="D18" s="2"/>
      <c r="E18" s="2"/>
      <c r="F18" s="2"/>
      <c r="G18" s="2"/>
      <c r="H18" s="2"/>
      <c r="I18" s="2"/>
      <c r="J18" s="2"/>
      <c r="K18" s="2"/>
      <c r="L18" s="2"/>
      <c r="M18" s="2"/>
      <c r="N18" s="2">
        <f t="shared" si="6"/>
        <v>0</v>
      </c>
      <c r="O18" s="2">
        <f t="shared" si="7"/>
        <v>0</v>
      </c>
      <c r="P18" s="16">
        <f>'2026'!N18</f>
        <v>0</v>
      </c>
      <c r="Q18" s="2"/>
      <c r="R18" s="19"/>
      <c r="S18" s="2"/>
      <c r="T18" s="2"/>
    </row>
    <row r="19" spans="1:21" x14ac:dyDescent="0.35">
      <c r="A19" t="s">
        <v>28</v>
      </c>
      <c r="B19" s="2"/>
      <c r="C19" s="2"/>
      <c r="D19" s="2"/>
      <c r="E19" s="2"/>
      <c r="F19" s="2"/>
      <c r="G19" s="2"/>
      <c r="H19" s="2"/>
      <c r="I19" s="2"/>
      <c r="J19" s="2"/>
      <c r="K19" s="2"/>
      <c r="L19" s="2"/>
      <c r="M19" s="2"/>
      <c r="N19" s="2">
        <f t="shared" si="6"/>
        <v>0</v>
      </c>
      <c r="O19" s="2">
        <f t="shared" si="7"/>
        <v>0</v>
      </c>
      <c r="P19" s="16">
        <f>'2026'!N19</f>
        <v>0</v>
      </c>
      <c r="Q19" s="2"/>
      <c r="R19" s="19"/>
      <c r="S19" s="2"/>
      <c r="T19" s="2"/>
    </row>
    <row r="20" spans="1:21" x14ac:dyDescent="0.35">
      <c r="B20" s="2"/>
      <c r="C20" s="2"/>
      <c r="D20" s="2"/>
      <c r="E20" s="2"/>
      <c r="F20" s="2"/>
      <c r="G20" s="2"/>
      <c r="H20" s="2"/>
      <c r="I20" s="2"/>
      <c r="J20" s="2"/>
      <c r="K20" s="2"/>
      <c r="L20" s="2"/>
      <c r="M20" s="2"/>
      <c r="N20" s="2">
        <f t="shared" si="6"/>
        <v>0</v>
      </c>
      <c r="O20" s="2">
        <f t="shared" si="7"/>
        <v>0</v>
      </c>
      <c r="P20" s="16">
        <f>'2026'!N20</f>
        <v>0</v>
      </c>
      <c r="Q20" s="2"/>
      <c r="R20" s="19"/>
      <c r="S20" s="2"/>
      <c r="T20" s="2"/>
    </row>
    <row r="21" spans="1:21" x14ac:dyDescent="0.35">
      <c r="B21" s="2"/>
      <c r="C21" s="2"/>
      <c r="D21" s="2"/>
      <c r="E21" s="2"/>
      <c r="F21" s="2"/>
      <c r="G21" s="2"/>
      <c r="H21" s="2"/>
      <c r="I21" s="2"/>
      <c r="J21" s="2"/>
      <c r="K21" s="2"/>
      <c r="L21" s="2"/>
      <c r="M21" s="2"/>
      <c r="N21" s="2">
        <f t="shared" si="6"/>
        <v>0</v>
      </c>
      <c r="O21" s="2">
        <f t="shared" si="7"/>
        <v>0</v>
      </c>
      <c r="P21" s="16">
        <f>'2026'!N21</f>
        <v>0</v>
      </c>
      <c r="Q21" s="2"/>
      <c r="R21" s="19"/>
      <c r="S21" s="2"/>
      <c r="T21" s="2"/>
    </row>
    <row r="22" spans="1:21" x14ac:dyDescent="0.35">
      <c r="B22" s="2"/>
      <c r="C22" s="2"/>
      <c r="D22" s="2"/>
      <c r="E22" s="2"/>
      <c r="F22" s="2"/>
      <c r="G22" s="2"/>
      <c r="H22" s="2"/>
      <c r="P22" s="16">
        <f>'2026'!N22</f>
        <v>0</v>
      </c>
      <c r="S22" s="2"/>
    </row>
    <row r="23" spans="1:21" x14ac:dyDescent="0.35">
      <c r="A23" s="20" t="s">
        <v>29</v>
      </c>
      <c r="B23" s="21">
        <f>SUM(B24:B31)</f>
        <v>0</v>
      </c>
      <c r="C23" s="21">
        <f t="shared" ref="C23:M23" si="8">SUM(C24:C31)</f>
        <v>0</v>
      </c>
      <c r="D23" s="21">
        <f t="shared" si="8"/>
        <v>0</v>
      </c>
      <c r="E23" s="21">
        <f t="shared" si="8"/>
        <v>0</v>
      </c>
      <c r="F23" s="21">
        <f t="shared" si="8"/>
        <v>0</v>
      </c>
      <c r="G23" s="21">
        <f t="shared" si="8"/>
        <v>0</v>
      </c>
      <c r="H23" s="21">
        <f t="shared" si="8"/>
        <v>0</v>
      </c>
      <c r="I23" s="21">
        <f t="shared" si="8"/>
        <v>0</v>
      </c>
      <c r="J23" s="21">
        <f>SUM(J24:J31)</f>
        <v>0</v>
      </c>
      <c r="K23" s="21">
        <f t="shared" si="8"/>
        <v>0</v>
      </c>
      <c r="L23" s="21">
        <f t="shared" si="8"/>
        <v>0</v>
      </c>
      <c r="M23" s="21">
        <f t="shared" si="8"/>
        <v>0</v>
      </c>
      <c r="N23" s="21">
        <f t="shared" ref="N23:N33" si="9">SUM(B23:M23)</f>
        <v>0</v>
      </c>
      <c r="O23" s="21">
        <f>N23/12</f>
        <v>0</v>
      </c>
      <c r="P23" s="16">
        <f>'2026'!N23</f>
        <v>0</v>
      </c>
      <c r="Q23" s="21">
        <f>SUM(Q24:Q28)</f>
        <v>0</v>
      </c>
      <c r="R23" s="21">
        <f>Q23-N23</f>
        <v>0</v>
      </c>
      <c r="S23" s="2"/>
      <c r="U23" s="12"/>
    </row>
    <row r="24" spans="1:21" x14ac:dyDescent="0.35">
      <c r="A24" t="s">
        <v>30</v>
      </c>
      <c r="B24" s="2"/>
      <c r="C24" s="2"/>
      <c r="D24" s="2"/>
      <c r="E24" s="2"/>
      <c r="F24" s="2"/>
      <c r="G24" s="2"/>
      <c r="H24" s="2"/>
      <c r="I24" s="2"/>
      <c r="J24" s="2"/>
      <c r="K24" s="2"/>
      <c r="L24" s="2"/>
      <c r="M24" s="2"/>
      <c r="N24" s="2">
        <f t="shared" si="9"/>
        <v>0</v>
      </c>
      <c r="O24" s="2">
        <f>N24/12</f>
        <v>0</v>
      </c>
      <c r="P24" s="16">
        <f>'2026'!N24</f>
        <v>0</v>
      </c>
      <c r="Q24" s="2"/>
      <c r="R24" s="18"/>
      <c r="S24" s="2"/>
    </row>
    <row r="25" spans="1:21" x14ac:dyDescent="0.35">
      <c r="A25" t="s">
        <v>31</v>
      </c>
      <c r="B25" s="2"/>
      <c r="C25" s="2"/>
      <c r="D25" s="2"/>
      <c r="E25" s="2"/>
      <c r="F25" s="2"/>
      <c r="G25" s="2"/>
      <c r="H25" s="2"/>
      <c r="I25" s="2"/>
      <c r="J25" s="18"/>
      <c r="K25" s="2"/>
      <c r="L25" s="18"/>
      <c r="M25" s="2"/>
      <c r="N25" s="2">
        <f t="shared" si="9"/>
        <v>0</v>
      </c>
      <c r="O25" s="2">
        <f t="shared" ref="O25:O33" si="10">N25/12</f>
        <v>0</v>
      </c>
      <c r="P25" s="16">
        <f>'2026'!N25</f>
        <v>0</v>
      </c>
      <c r="Q25" s="2"/>
      <c r="R25" s="18"/>
      <c r="S25" s="2"/>
    </row>
    <row r="26" spans="1:21" x14ac:dyDescent="0.35">
      <c r="A26" t="s">
        <v>27</v>
      </c>
      <c r="B26" s="2"/>
      <c r="C26" s="2"/>
      <c r="D26" s="2"/>
      <c r="E26" s="2"/>
      <c r="F26" s="2"/>
      <c r="G26" s="2"/>
      <c r="H26" s="2"/>
      <c r="I26" s="2"/>
      <c r="J26" s="2"/>
      <c r="K26" s="2"/>
      <c r="L26" s="2"/>
      <c r="M26" s="2"/>
      <c r="N26" s="2">
        <f t="shared" si="9"/>
        <v>0</v>
      </c>
      <c r="O26" s="2">
        <f t="shared" si="10"/>
        <v>0</v>
      </c>
      <c r="P26" s="16">
        <f>'2026'!N26</f>
        <v>0</v>
      </c>
      <c r="Q26" s="2"/>
      <c r="R26" s="18"/>
      <c r="S26" s="2"/>
    </row>
    <row r="27" spans="1:21" x14ac:dyDescent="0.35">
      <c r="A27" t="s">
        <v>32</v>
      </c>
      <c r="B27" s="2"/>
      <c r="C27" s="2"/>
      <c r="D27" s="2"/>
      <c r="E27" s="2"/>
      <c r="F27" s="2"/>
      <c r="G27" s="2"/>
      <c r="H27" s="2"/>
      <c r="I27" s="2"/>
      <c r="J27" s="2"/>
      <c r="K27" s="2"/>
      <c r="L27" s="18"/>
      <c r="M27" s="2"/>
      <c r="N27" s="2">
        <f t="shared" si="9"/>
        <v>0</v>
      </c>
      <c r="O27" s="2">
        <f t="shared" si="10"/>
        <v>0</v>
      </c>
      <c r="P27" s="16">
        <f>'2026'!N27</f>
        <v>0</v>
      </c>
      <c r="Q27" s="2"/>
      <c r="R27" s="18"/>
      <c r="S27" s="2"/>
    </row>
    <row r="28" spans="1:21" x14ac:dyDescent="0.35">
      <c r="A28" t="s">
        <v>63</v>
      </c>
      <c r="B28" s="2"/>
      <c r="C28" s="2"/>
      <c r="D28" s="2"/>
      <c r="E28" s="2"/>
      <c r="F28" s="2"/>
      <c r="G28" s="2"/>
      <c r="H28" s="2"/>
      <c r="I28" s="2"/>
      <c r="J28" s="18"/>
      <c r="K28" s="2"/>
      <c r="L28" s="18"/>
      <c r="M28" s="2"/>
      <c r="N28" s="2">
        <f t="shared" si="9"/>
        <v>0</v>
      </c>
      <c r="O28" s="2">
        <f t="shared" si="10"/>
        <v>0</v>
      </c>
      <c r="P28" s="16">
        <f>'2026'!N28</f>
        <v>0</v>
      </c>
      <c r="Q28" s="2"/>
      <c r="R28" s="18"/>
    </row>
    <row r="29" spans="1:21" x14ac:dyDescent="0.35">
      <c r="A29" t="s">
        <v>33</v>
      </c>
      <c r="B29" s="2"/>
      <c r="C29" s="2"/>
      <c r="D29" s="2"/>
      <c r="E29" s="2"/>
      <c r="F29" s="2"/>
      <c r="G29" s="2"/>
      <c r="H29" s="2"/>
      <c r="I29" s="2"/>
      <c r="J29" s="4"/>
      <c r="K29" s="2"/>
      <c r="L29" s="4"/>
      <c r="M29" s="2"/>
      <c r="N29" s="2">
        <f t="shared" si="9"/>
        <v>0</v>
      </c>
      <c r="O29" s="2">
        <f t="shared" si="10"/>
        <v>0</v>
      </c>
      <c r="P29" s="16">
        <f>'2026'!N29</f>
        <v>0</v>
      </c>
      <c r="Q29" s="2"/>
      <c r="R29" s="18"/>
    </row>
    <row r="30" spans="1:21" x14ac:dyDescent="0.35">
      <c r="A30" t="s">
        <v>34</v>
      </c>
      <c r="B30" s="2"/>
      <c r="C30" s="2"/>
      <c r="D30" s="2"/>
      <c r="E30" s="2"/>
      <c r="F30" s="2"/>
      <c r="G30" s="2"/>
      <c r="H30" s="2"/>
      <c r="I30" s="2"/>
      <c r="J30" s="4"/>
      <c r="K30" s="2"/>
      <c r="L30" s="4"/>
      <c r="M30" s="2"/>
      <c r="N30" s="2">
        <f t="shared" si="9"/>
        <v>0</v>
      </c>
      <c r="O30" s="2">
        <f t="shared" si="10"/>
        <v>0</v>
      </c>
      <c r="P30" s="16">
        <f>'2026'!N30</f>
        <v>0</v>
      </c>
      <c r="Q30" s="2"/>
      <c r="R30" s="18"/>
    </row>
    <row r="31" spans="1:21" x14ac:dyDescent="0.35">
      <c r="A31" t="s">
        <v>35</v>
      </c>
      <c r="B31" s="2"/>
      <c r="C31" s="2"/>
      <c r="D31" s="2"/>
      <c r="E31" s="2"/>
      <c r="F31" s="2"/>
      <c r="G31" s="2"/>
      <c r="H31" s="2"/>
      <c r="I31" s="2"/>
      <c r="J31" s="18"/>
      <c r="K31" s="2"/>
      <c r="L31" s="18"/>
      <c r="M31" s="2"/>
      <c r="N31" s="2">
        <f t="shared" si="9"/>
        <v>0</v>
      </c>
      <c r="O31" s="2">
        <f t="shared" si="10"/>
        <v>0</v>
      </c>
      <c r="P31" s="16">
        <f>'2026'!N31</f>
        <v>0</v>
      </c>
      <c r="Q31" s="2"/>
      <c r="R31" s="18"/>
    </row>
    <row r="32" spans="1:21" x14ac:dyDescent="0.35">
      <c r="B32" s="2"/>
      <c r="C32" s="2"/>
      <c r="D32" s="2"/>
      <c r="E32" s="2"/>
      <c r="F32" s="2"/>
      <c r="G32" s="2"/>
      <c r="H32" s="2"/>
      <c r="I32" s="2"/>
      <c r="J32" s="18"/>
      <c r="K32" s="2"/>
      <c r="L32" s="18"/>
      <c r="M32" s="2"/>
      <c r="N32" s="2">
        <f t="shared" si="9"/>
        <v>0</v>
      </c>
      <c r="O32" s="2">
        <f t="shared" si="10"/>
        <v>0</v>
      </c>
      <c r="P32" s="16">
        <f>'2026'!N32</f>
        <v>0</v>
      </c>
      <c r="Q32" s="2"/>
      <c r="R32" s="18"/>
    </row>
    <row r="33" spans="1:21" x14ac:dyDescent="0.35">
      <c r="B33" s="2"/>
      <c r="C33" s="2"/>
      <c r="D33" s="2"/>
      <c r="E33" s="2"/>
      <c r="F33" s="2"/>
      <c r="G33" s="2"/>
      <c r="H33" s="2"/>
      <c r="I33" s="2"/>
      <c r="J33" s="18"/>
      <c r="K33" s="2"/>
      <c r="L33" s="18"/>
      <c r="M33" s="2"/>
      <c r="N33" s="2">
        <f t="shared" si="9"/>
        <v>0</v>
      </c>
      <c r="O33" s="2">
        <f t="shared" si="10"/>
        <v>0</v>
      </c>
      <c r="P33" s="16">
        <f>'2026'!N33</f>
        <v>0</v>
      </c>
      <c r="Q33" s="2"/>
      <c r="R33" s="18"/>
    </row>
    <row r="34" spans="1:21" x14ac:dyDescent="0.35">
      <c r="B34" s="2"/>
      <c r="C34" s="2"/>
      <c r="D34" s="2"/>
      <c r="E34" s="2"/>
      <c r="F34" s="2"/>
      <c r="G34" s="2"/>
      <c r="H34" s="2"/>
      <c r="P34" s="16">
        <f>'2026'!N34</f>
        <v>0</v>
      </c>
      <c r="Q34" s="2"/>
    </row>
    <row r="35" spans="1:21" x14ac:dyDescent="0.35">
      <c r="A35" s="20" t="s">
        <v>36</v>
      </c>
      <c r="B35" s="21">
        <f t="shared" ref="B35:G35" si="11">SUM(B36:B39)</f>
        <v>0</v>
      </c>
      <c r="C35" s="21">
        <f t="shared" si="11"/>
        <v>0</v>
      </c>
      <c r="D35" s="21">
        <f t="shared" si="11"/>
        <v>0</v>
      </c>
      <c r="E35" s="21">
        <f t="shared" si="11"/>
        <v>0</v>
      </c>
      <c r="F35" s="21">
        <f t="shared" si="11"/>
        <v>0</v>
      </c>
      <c r="G35" s="21">
        <f t="shared" si="11"/>
        <v>0</v>
      </c>
      <c r="H35" s="21">
        <f t="shared" ref="H35:M35" si="12">SUM(H36:H40)</f>
        <v>0</v>
      </c>
      <c r="I35" s="21">
        <f t="shared" si="12"/>
        <v>0</v>
      </c>
      <c r="J35" s="21">
        <f t="shared" si="12"/>
        <v>0</v>
      </c>
      <c r="K35" s="21">
        <f t="shared" si="12"/>
        <v>0</v>
      </c>
      <c r="L35" s="21">
        <f t="shared" si="12"/>
        <v>0</v>
      </c>
      <c r="M35" s="21">
        <f t="shared" si="12"/>
        <v>0</v>
      </c>
      <c r="N35" s="21">
        <f t="shared" ref="N35:N39" si="13">SUM(B35:M35)</f>
        <v>0</v>
      </c>
      <c r="O35" s="21">
        <f>N35/12</f>
        <v>0</v>
      </c>
      <c r="P35" s="16">
        <f>'2026'!N35</f>
        <v>0</v>
      </c>
      <c r="Q35" s="21">
        <f>SUM(Q36:Q40)</f>
        <v>0</v>
      </c>
      <c r="R35" s="21">
        <f>Q35-N35</f>
        <v>0</v>
      </c>
      <c r="U35" s="12"/>
    </row>
    <row r="36" spans="1:21" x14ac:dyDescent="0.35">
      <c r="A36" t="s">
        <v>37</v>
      </c>
      <c r="B36" s="2"/>
      <c r="C36" s="2"/>
      <c r="D36" s="2"/>
      <c r="E36" s="2"/>
      <c r="F36" s="2"/>
      <c r="G36" s="2"/>
      <c r="H36" s="2"/>
      <c r="I36" s="2"/>
      <c r="J36" s="2"/>
      <c r="K36" s="2"/>
      <c r="L36" s="18"/>
      <c r="M36" s="2"/>
      <c r="N36" s="2">
        <f t="shared" si="13"/>
        <v>0</v>
      </c>
      <c r="O36" s="2">
        <f t="shared" ref="O36:O42" si="14">N36/12</f>
        <v>0</v>
      </c>
      <c r="P36" s="16">
        <f>'2026'!N36</f>
        <v>0</v>
      </c>
      <c r="Q36" s="2"/>
      <c r="R36" s="18"/>
    </row>
    <row r="37" spans="1:21" x14ac:dyDescent="0.35">
      <c r="A37" t="s">
        <v>38</v>
      </c>
      <c r="B37" s="2"/>
      <c r="C37" s="2"/>
      <c r="D37" s="2"/>
      <c r="E37" s="2"/>
      <c r="F37" s="2"/>
      <c r="G37" s="2"/>
      <c r="H37" s="2"/>
      <c r="I37" s="2"/>
      <c r="J37" s="2"/>
      <c r="K37" s="2"/>
      <c r="L37" s="18"/>
      <c r="M37" s="2"/>
      <c r="N37" s="2">
        <f t="shared" si="13"/>
        <v>0</v>
      </c>
      <c r="O37" s="2">
        <f t="shared" si="14"/>
        <v>0</v>
      </c>
      <c r="P37" s="16">
        <f>'2026'!N37</f>
        <v>0</v>
      </c>
      <c r="Q37" s="2"/>
      <c r="R37" s="18"/>
    </row>
    <row r="38" spans="1:21" x14ac:dyDescent="0.35">
      <c r="A38" t="s">
        <v>72</v>
      </c>
      <c r="B38" s="2"/>
      <c r="C38" s="2"/>
      <c r="D38" s="2"/>
      <c r="E38" s="2"/>
      <c r="F38" s="2"/>
      <c r="G38" s="2"/>
      <c r="H38" s="2"/>
      <c r="I38" s="2"/>
      <c r="J38" s="2"/>
      <c r="K38" s="2"/>
      <c r="L38" s="18"/>
      <c r="M38" s="2"/>
      <c r="N38" s="2">
        <f t="shared" si="13"/>
        <v>0</v>
      </c>
      <c r="O38" s="2">
        <f t="shared" si="14"/>
        <v>0</v>
      </c>
      <c r="P38" s="16">
        <f>'2026'!N38</f>
        <v>0</v>
      </c>
      <c r="Q38" s="2"/>
      <c r="R38" s="18"/>
    </row>
    <row r="39" spans="1:21" x14ac:dyDescent="0.35">
      <c r="A39" t="s">
        <v>40</v>
      </c>
      <c r="B39" s="2"/>
      <c r="C39" s="2"/>
      <c r="D39" s="2"/>
      <c r="E39" s="2"/>
      <c r="F39" s="2"/>
      <c r="G39" s="2"/>
      <c r="H39" s="2"/>
      <c r="I39" s="2"/>
      <c r="J39" s="2"/>
      <c r="K39" s="2"/>
      <c r="L39" s="18"/>
      <c r="M39" s="2"/>
      <c r="N39" s="2">
        <f t="shared" si="13"/>
        <v>0</v>
      </c>
      <c r="O39" s="2">
        <f t="shared" si="14"/>
        <v>0</v>
      </c>
      <c r="P39" s="16">
        <f>'2026'!N39</f>
        <v>0</v>
      </c>
      <c r="Q39" s="2"/>
      <c r="R39" s="18"/>
    </row>
    <row r="40" spans="1:21" x14ac:dyDescent="0.35">
      <c r="A40" t="s">
        <v>41</v>
      </c>
      <c r="B40" s="2"/>
      <c r="C40" s="2"/>
      <c r="D40" s="2"/>
      <c r="E40" s="2"/>
      <c r="F40" s="2"/>
      <c r="G40" s="2"/>
      <c r="H40" s="2"/>
      <c r="I40" s="2"/>
      <c r="J40" s="2"/>
      <c r="K40" s="2"/>
      <c r="L40" s="18"/>
      <c r="M40" s="2"/>
      <c r="N40" s="2">
        <f>SUM(B40:M40)</f>
        <v>0</v>
      </c>
      <c r="O40" s="2">
        <f t="shared" si="14"/>
        <v>0</v>
      </c>
      <c r="P40" s="16">
        <f>'2026'!N40</f>
        <v>0</v>
      </c>
      <c r="Q40" s="2"/>
      <c r="R40" s="18"/>
    </row>
    <row r="41" spans="1:21" x14ac:dyDescent="0.35">
      <c r="B41" s="2"/>
      <c r="C41" s="2"/>
      <c r="D41" s="2"/>
      <c r="E41" s="2"/>
      <c r="F41" s="2"/>
      <c r="G41" s="2"/>
      <c r="H41" s="2"/>
      <c r="I41" s="2"/>
      <c r="J41" s="2"/>
      <c r="K41" s="2"/>
      <c r="L41" s="18"/>
      <c r="M41" s="2"/>
      <c r="N41" s="2">
        <f t="shared" ref="N41:N42" si="15">SUM(B41:M41)</f>
        <v>0</v>
      </c>
      <c r="O41" s="2">
        <f t="shared" si="14"/>
        <v>0</v>
      </c>
      <c r="P41" s="16">
        <f>'2026'!N41</f>
        <v>0</v>
      </c>
      <c r="Q41" s="2"/>
      <c r="R41" s="18"/>
    </row>
    <row r="42" spans="1:21" x14ac:dyDescent="0.35">
      <c r="B42" s="2"/>
      <c r="C42" s="2"/>
      <c r="D42" s="2"/>
      <c r="E42" s="2"/>
      <c r="F42" s="2"/>
      <c r="G42" s="2"/>
      <c r="H42" s="2"/>
      <c r="I42" s="2"/>
      <c r="J42" s="2"/>
      <c r="K42" s="2"/>
      <c r="L42" s="18"/>
      <c r="M42" s="2"/>
      <c r="N42" s="2">
        <f t="shared" si="15"/>
        <v>0</v>
      </c>
      <c r="O42" s="2">
        <f t="shared" si="14"/>
        <v>0</v>
      </c>
      <c r="P42" s="16">
        <f>'2026'!N42</f>
        <v>0</v>
      </c>
      <c r="Q42" s="2"/>
      <c r="R42" s="18"/>
    </row>
    <row r="43" spans="1:21" x14ac:dyDescent="0.35">
      <c r="B43" s="2"/>
      <c r="C43" s="2"/>
      <c r="D43" s="2"/>
      <c r="E43" s="2"/>
      <c r="F43" s="2"/>
      <c r="G43" s="2"/>
      <c r="H43" s="2"/>
      <c r="I43" s="2"/>
      <c r="J43" s="2"/>
      <c r="K43" s="2"/>
      <c r="L43" s="18"/>
      <c r="M43" s="2"/>
      <c r="N43" s="2"/>
      <c r="O43" s="2"/>
      <c r="P43" s="16">
        <f>'2026'!N43</f>
        <v>0</v>
      </c>
      <c r="Q43" s="2"/>
    </row>
    <row r="44" spans="1:21" x14ac:dyDescent="0.35">
      <c r="A44" s="20" t="s">
        <v>42</v>
      </c>
      <c r="B44" s="21">
        <f>SUM(B45:B48)</f>
        <v>0</v>
      </c>
      <c r="C44" s="21">
        <f t="shared" ref="C44:L44" si="16">SUM(C45:C48)</f>
        <v>0</v>
      </c>
      <c r="D44" s="21">
        <f t="shared" si="16"/>
        <v>0</v>
      </c>
      <c r="E44" s="21">
        <f t="shared" si="16"/>
        <v>0</v>
      </c>
      <c r="F44" s="21">
        <f t="shared" si="16"/>
        <v>0</v>
      </c>
      <c r="G44" s="21">
        <f t="shared" si="16"/>
        <v>0</v>
      </c>
      <c r="H44" s="21">
        <f t="shared" si="16"/>
        <v>0</v>
      </c>
      <c r="I44" s="21">
        <f t="shared" si="16"/>
        <v>0</v>
      </c>
      <c r="J44" s="21">
        <f t="shared" si="16"/>
        <v>0</v>
      </c>
      <c r="K44" s="21">
        <f t="shared" si="16"/>
        <v>0</v>
      </c>
      <c r="L44" s="21">
        <f t="shared" si="16"/>
        <v>0</v>
      </c>
      <c r="M44" s="21">
        <f>SUM(M45:M48)</f>
        <v>0</v>
      </c>
      <c r="N44" s="21">
        <f>SUM(B44:M44)</f>
        <v>0</v>
      </c>
      <c r="O44" s="21">
        <f>N44/12</f>
        <v>0</v>
      </c>
      <c r="P44" s="16">
        <f>'2026'!N44</f>
        <v>0</v>
      </c>
      <c r="Q44" s="21">
        <f>SUM(Q45:Q48)</f>
        <v>0</v>
      </c>
      <c r="R44" s="21">
        <f>Q44-N44</f>
        <v>0</v>
      </c>
      <c r="U44" s="12"/>
    </row>
    <row r="45" spans="1:21" x14ac:dyDescent="0.35">
      <c r="A45" t="s">
        <v>43</v>
      </c>
      <c r="B45" s="2"/>
      <c r="C45" s="2"/>
      <c r="D45" s="2"/>
      <c r="E45" s="2"/>
      <c r="F45" s="2"/>
      <c r="G45" s="2"/>
      <c r="H45" s="2"/>
      <c r="I45" s="2"/>
      <c r="J45" s="2"/>
      <c r="K45" s="2"/>
      <c r="L45" s="18"/>
      <c r="M45" s="2"/>
      <c r="N45" s="2">
        <f>SUM(B45:M45)</f>
        <v>0</v>
      </c>
      <c r="O45" s="2">
        <f t="shared" ref="O45:O50" si="17">N45/12</f>
        <v>0</v>
      </c>
      <c r="P45" s="16">
        <f>'2026'!N45</f>
        <v>0</v>
      </c>
      <c r="Q45" s="2"/>
      <c r="R45" s="18"/>
    </row>
    <row r="46" spans="1:21" x14ac:dyDescent="0.35">
      <c r="A46" t="s">
        <v>44</v>
      </c>
      <c r="B46" s="2"/>
      <c r="C46" s="2"/>
      <c r="D46" s="2"/>
      <c r="E46" s="2"/>
      <c r="F46" s="2"/>
      <c r="G46" s="2"/>
      <c r="H46" s="2"/>
      <c r="I46" s="2"/>
      <c r="J46" s="2"/>
      <c r="K46" s="2"/>
      <c r="L46" s="18"/>
      <c r="M46" s="2"/>
      <c r="N46" s="2">
        <f>SUM(B46:M46)</f>
        <v>0</v>
      </c>
      <c r="O46" s="2">
        <f t="shared" si="17"/>
        <v>0</v>
      </c>
      <c r="P46" s="16">
        <f>'2026'!N46</f>
        <v>0</v>
      </c>
      <c r="Q46" s="2"/>
      <c r="R46" s="18"/>
    </row>
    <row r="47" spans="1:21" x14ac:dyDescent="0.35">
      <c r="A47" t="s">
        <v>45</v>
      </c>
      <c r="B47" s="2"/>
      <c r="C47" s="2"/>
      <c r="D47" s="2"/>
      <c r="E47" s="2"/>
      <c r="F47" s="2"/>
      <c r="G47" s="2"/>
      <c r="H47" s="2"/>
      <c r="I47" s="2"/>
      <c r="J47" s="2"/>
      <c r="K47" s="2"/>
      <c r="L47" s="18"/>
      <c r="M47" s="2"/>
      <c r="N47" s="2">
        <f>SUM(B47:M47)</f>
        <v>0</v>
      </c>
      <c r="O47" s="2">
        <f t="shared" si="17"/>
        <v>0</v>
      </c>
      <c r="P47" s="16">
        <f>'2026'!N47</f>
        <v>0</v>
      </c>
      <c r="Q47" s="2"/>
      <c r="R47" s="18"/>
    </row>
    <row r="48" spans="1:21" x14ac:dyDescent="0.35">
      <c r="A48" t="s">
        <v>46</v>
      </c>
      <c r="B48" s="2"/>
      <c r="C48" s="2"/>
      <c r="D48" s="2"/>
      <c r="E48" s="2"/>
      <c r="F48" s="2"/>
      <c r="G48" s="2"/>
      <c r="H48" s="2"/>
      <c r="I48" s="2"/>
      <c r="J48" s="2"/>
      <c r="K48" s="2"/>
      <c r="L48" s="2"/>
      <c r="M48" s="2"/>
      <c r="N48" s="2">
        <f>SUM(B48:M48)</f>
        <v>0</v>
      </c>
      <c r="O48" s="2">
        <f t="shared" si="17"/>
        <v>0</v>
      </c>
      <c r="P48" s="16">
        <f>'2026'!N48</f>
        <v>0</v>
      </c>
      <c r="Q48" s="2"/>
      <c r="R48" s="18"/>
    </row>
    <row r="49" spans="1:21" x14ac:dyDescent="0.35">
      <c r="B49" s="2"/>
      <c r="C49" s="2"/>
      <c r="D49" s="2"/>
      <c r="E49" s="2"/>
      <c r="F49" s="2"/>
      <c r="G49" s="2"/>
      <c r="H49" s="2"/>
      <c r="I49" s="2"/>
      <c r="J49" s="2"/>
      <c r="K49" s="2"/>
      <c r="L49" s="2"/>
      <c r="M49" s="2"/>
      <c r="N49" s="2">
        <f t="shared" ref="N49:N50" si="18">SUM(B49:M49)</f>
        <v>0</v>
      </c>
      <c r="O49" s="2">
        <f t="shared" si="17"/>
        <v>0</v>
      </c>
      <c r="P49" s="16">
        <f>'2026'!N49</f>
        <v>0</v>
      </c>
      <c r="Q49" s="2"/>
      <c r="R49" s="18"/>
    </row>
    <row r="50" spans="1:21" x14ac:dyDescent="0.35">
      <c r="B50" s="2"/>
      <c r="C50" s="2"/>
      <c r="D50" s="2"/>
      <c r="E50" s="2"/>
      <c r="F50" s="2"/>
      <c r="G50" s="2"/>
      <c r="H50" s="2"/>
      <c r="I50" s="2"/>
      <c r="J50" s="2"/>
      <c r="K50" s="2"/>
      <c r="L50" s="2"/>
      <c r="M50" s="2"/>
      <c r="N50" s="2">
        <f t="shared" si="18"/>
        <v>0</v>
      </c>
      <c r="O50" s="2">
        <f t="shared" si="17"/>
        <v>0</v>
      </c>
      <c r="P50" s="16">
        <f>'2026'!N50</f>
        <v>0</v>
      </c>
      <c r="Q50" s="2"/>
      <c r="R50" s="18"/>
    </row>
    <row r="51" spans="1:21" x14ac:dyDescent="0.35">
      <c r="B51" s="2"/>
      <c r="C51" s="2"/>
      <c r="D51" s="2"/>
      <c r="E51" s="2"/>
      <c r="F51" s="2"/>
      <c r="G51" s="2"/>
      <c r="H51" s="2"/>
      <c r="I51" s="2"/>
      <c r="J51" s="2"/>
      <c r="K51" s="2"/>
      <c r="L51" s="2"/>
      <c r="M51" s="2"/>
      <c r="N51" s="2"/>
      <c r="O51" s="2"/>
      <c r="P51" s="16">
        <f>'2026'!N51</f>
        <v>0</v>
      </c>
      <c r="Q51" s="2"/>
    </row>
    <row r="52" spans="1:21" x14ac:dyDescent="0.35">
      <c r="A52" s="20" t="s">
        <v>41</v>
      </c>
      <c r="B52" s="21">
        <f t="shared" ref="B52:M52" si="19">SUM(B53:B64)</f>
        <v>0</v>
      </c>
      <c r="C52" s="21">
        <f t="shared" si="19"/>
        <v>0</v>
      </c>
      <c r="D52" s="21">
        <f t="shared" si="19"/>
        <v>0</v>
      </c>
      <c r="E52" s="21">
        <f t="shared" si="19"/>
        <v>0</v>
      </c>
      <c r="F52" s="21">
        <f t="shared" si="19"/>
        <v>0</v>
      </c>
      <c r="G52" s="21">
        <f t="shared" si="19"/>
        <v>0</v>
      </c>
      <c r="H52" s="21">
        <f t="shared" si="19"/>
        <v>0</v>
      </c>
      <c r="I52" s="21">
        <f t="shared" si="19"/>
        <v>0</v>
      </c>
      <c r="J52" s="21">
        <f t="shared" si="19"/>
        <v>0</v>
      </c>
      <c r="K52" s="21">
        <f t="shared" si="19"/>
        <v>0</v>
      </c>
      <c r="L52" s="21">
        <f t="shared" si="19"/>
        <v>0</v>
      </c>
      <c r="M52" s="21">
        <f t="shared" si="19"/>
        <v>0</v>
      </c>
      <c r="N52" s="21">
        <f>SUM(B52:M52)</f>
        <v>0</v>
      </c>
      <c r="O52" s="21">
        <f>N52/12</f>
        <v>0</v>
      </c>
      <c r="P52" s="16">
        <f>'2026'!N52</f>
        <v>0</v>
      </c>
      <c r="Q52" s="21">
        <f>SUM(Q53:Q64)</f>
        <v>0</v>
      </c>
      <c r="R52" s="21">
        <f>Q52-N52</f>
        <v>0</v>
      </c>
      <c r="U52" s="12"/>
    </row>
    <row r="53" spans="1:21" x14ac:dyDescent="0.35">
      <c r="A53" t="s">
        <v>47</v>
      </c>
      <c r="B53" s="2"/>
      <c r="C53" s="2"/>
      <c r="D53" s="2"/>
      <c r="E53" s="2"/>
      <c r="F53" s="2"/>
      <c r="G53" s="2"/>
      <c r="H53" s="2"/>
      <c r="I53" s="2"/>
      <c r="J53" s="2"/>
      <c r="K53" s="2"/>
      <c r="L53" s="2"/>
      <c r="M53" s="2"/>
      <c r="N53" s="2">
        <f>SUM(B53:M53)</f>
        <v>0</v>
      </c>
      <c r="O53" s="2">
        <f t="shared" ref="O53:O64" si="20">N53/12</f>
        <v>0</v>
      </c>
      <c r="P53" s="16">
        <f>'2026'!N53</f>
        <v>0</v>
      </c>
      <c r="Q53" s="2"/>
      <c r="R53" s="18"/>
    </row>
    <row r="54" spans="1:21" x14ac:dyDescent="0.35">
      <c r="A54" t="s">
        <v>48</v>
      </c>
      <c r="B54" s="2"/>
      <c r="C54" s="2"/>
      <c r="D54" s="2"/>
      <c r="E54" s="2"/>
      <c r="F54" s="2"/>
      <c r="G54" s="2"/>
      <c r="H54" s="2"/>
      <c r="I54" s="2"/>
      <c r="J54" s="2"/>
      <c r="K54" s="2"/>
      <c r="L54" s="2"/>
      <c r="M54" s="2"/>
      <c r="N54" s="2">
        <f t="shared" ref="N54:N64" si="21">SUM(B54:M54)</f>
        <v>0</v>
      </c>
      <c r="O54" s="2">
        <f t="shared" si="20"/>
        <v>0</v>
      </c>
      <c r="P54" s="16">
        <f>'2026'!N54</f>
        <v>0</v>
      </c>
      <c r="Q54" s="2"/>
      <c r="R54" s="18"/>
    </row>
    <row r="55" spans="1:21" x14ac:dyDescent="0.35">
      <c r="A55" t="s">
        <v>73</v>
      </c>
      <c r="B55" s="2"/>
      <c r="C55" s="2"/>
      <c r="D55" s="2"/>
      <c r="E55" s="2"/>
      <c r="F55" s="2"/>
      <c r="G55" s="2"/>
      <c r="H55" s="2"/>
      <c r="I55" s="2"/>
      <c r="J55" s="2"/>
      <c r="K55" s="2"/>
      <c r="L55" s="2"/>
      <c r="M55" s="2"/>
      <c r="N55" s="2">
        <f>SUM(B55:M55)</f>
        <v>0</v>
      </c>
      <c r="O55" s="2">
        <f t="shared" si="20"/>
        <v>0</v>
      </c>
      <c r="P55" s="16">
        <f>'2026'!N55</f>
        <v>0</v>
      </c>
      <c r="Q55" s="2"/>
      <c r="R55" s="18"/>
      <c r="S55" s="2"/>
      <c r="T55" s="2"/>
    </row>
    <row r="56" spans="1:21" x14ac:dyDescent="0.35">
      <c r="A56" t="s">
        <v>51</v>
      </c>
      <c r="B56" s="2"/>
      <c r="C56" s="2"/>
      <c r="D56" s="2"/>
      <c r="E56" s="2"/>
      <c r="F56" s="2"/>
      <c r="G56" s="2"/>
      <c r="H56" s="2"/>
      <c r="I56" s="2"/>
      <c r="J56" s="2"/>
      <c r="K56" s="2"/>
      <c r="L56" s="2"/>
      <c r="M56" s="2"/>
      <c r="N56" s="2">
        <f>SUM(B56:M56)</f>
        <v>0</v>
      </c>
      <c r="O56" s="2">
        <f t="shared" si="20"/>
        <v>0</v>
      </c>
      <c r="P56" s="16">
        <f>'2026'!N56</f>
        <v>0</v>
      </c>
      <c r="Q56" s="2"/>
      <c r="R56" s="18"/>
      <c r="S56" s="2"/>
      <c r="T56" s="2"/>
    </row>
    <row r="57" spans="1:21" x14ac:dyDescent="0.35">
      <c r="A57" t="s">
        <v>65</v>
      </c>
      <c r="B57" s="2"/>
      <c r="C57" s="2"/>
      <c r="D57" s="2"/>
      <c r="E57" s="2"/>
      <c r="F57" s="2"/>
      <c r="G57" s="2"/>
      <c r="H57" s="2"/>
      <c r="I57" s="2"/>
      <c r="J57" s="2"/>
      <c r="K57" s="2"/>
      <c r="L57" s="2"/>
      <c r="M57" s="2"/>
      <c r="N57" s="2">
        <f t="shared" si="21"/>
        <v>0</v>
      </c>
      <c r="O57" s="2">
        <f t="shared" si="20"/>
        <v>0</v>
      </c>
      <c r="P57" s="16">
        <f>'2026'!N57</f>
        <v>0</v>
      </c>
      <c r="Q57" s="2"/>
      <c r="R57" s="18"/>
    </row>
    <row r="58" spans="1:21" x14ac:dyDescent="0.35">
      <c r="A58" t="s">
        <v>65</v>
      </c>
      <c r="B58" s="2"/>
      <c r="C58" s="2"/>
      <c r="D58" s="2"/>
      <c r="E58" s="2"/>
      <c r="F58" s="2"/>
      <c r="G58" s="2"/>
      <c r="H58" s="2"/>
      <c r="I58" s="2"/>
      <c r="J58" s="2"/>
      <c r="K58" s="2"/>
      <c r="L58" s="2"/>
      <c r="M58" s="2"/>
      <c r="N58" s="2">
        <f t="shared" si="21"/>
        <v>0</v>
      </c>
      <c r="O58" s="2">
        <f t="shared" si="20"/>
        <v>0</v>
      </c>
      <c r="P58" s="16">
        <f>'2026'!N58</f>
        <v>0</v>
      </c>
      <c r="Q58" s="2"/>
      <c r="R58" s="18"/>
    </row>
    <row r="59" spans="1:21" x14ac:dyDescent="0.35">
      <c r="A59" t="s">
        <v>52</v>
      </c>
      <c r="B59" s="2"/>
      <c r="C59" s="2"/>
      <c r="D59" s="2"/>
      <c r="E59" s="2"/>
      <c r="F59" s="2"/>
      <c r="G59" s="2"/>
      <c r="H59" s="2"/>
      <c r="I59" s="2"/>
      <c r="J59" s="2"/>
      <c r="K59" s="2"/>
      <c r="L59" s="2"/>
      <c r="M59" s="2"/>
      <c r="N59" s="2">
        <f>SUM(B59:M59)</f>
        <v>0</v>
      </c>
      <c r="O59" s="2">
        <f t="shared" si="20"/>
        <v>0</v>
      </c>
      <c r="P59" s="16">
        <f>'2026'!N59</f>
        <v>0</v>
      </c>
      <c r="Q59" s="2"/>
      <c r="R59" s="18"/>
    </row>
    <row r="60" spans="1:21" x14ac:dyDescent="0.35">
      <c r="A60" t="s">
        <v>53</v>
      </c>
      <c r="B60" s="2"/>
      <c r="C60" s="2"/>
      <c r="D60" s="2"/>
      <c r="E60" s="2"/>
      <c r="F60" s="2"/>
      <c r="G60" s="2"/>
      <c r="H60" s="2"/>
      <c r="I60" s="2"/>
      <c r="J60" s="2"/>
      <c r="K60" s="2"/>
      <c r="L60" s="2"/>
      <c r="M60" s="2"/>
      <c r="N60" s="2">
        <f t="shared" si="21"/>
        <v>0</v>
      </c>
      <c r="O60" s="2">
        <f t="shared" si="20"/>
        <v>0</v>
      </c>
      <c r="P60" s="16">
        <f>'2026'!N60</f>
        <v>0</v>
      </c>
      <c r="Q60" s="2"/>
      <c r="R60" s="18"/>
    </row>
    <row r="61" spans="1:21" x14ac:dyDescent="0.35">
      <c r="A61" t="s">
        <v>54</v>
      </c>
      <c r="B61" s="2"/>
      <c r="C61" s="2"/>
      <c r="D61" s="2"/>
      <c r="E61" s="2"/>
      <c r="F61" s="2"/>
      <c r="G61" s="2"/>
      <c r="H61" s="2"/>
      <c r="I61" s="2"/>
      <c r="J61" s="2"/>
      <c r="K61" s="2"/>
      <c r="L61" s="2"/>
      <c r="M61" s="2"/>
      <c r="N61" s="2">
        <f t="shared" si="21"/>
        <v>0</v>
      </c>
      <c r="O61" s="2">
        <f t="shared" si="20"/>
        <v>0</v>
      </c>
      <c r="P61" s="16">
        <f>'2026'!N61</f>
        <v>0</v>
      </c>
      <c r="Q61" s="2"/>
      <c r="R61" s="18"/>
    </row>
    <row r="62" spans="1:21" x14ac:dyDescent="0.35">
      <c r="B62" s="2"/>
      <c r="C62" s="2"/>
      <c r="D62" s="2"/>
      <c r="E62" s="2"/>
      <c r="F62" s="2"/>
      <c r="G62" s="2"/>
      <c r="H62" s="2"/>
      <c r="I62" s="2"/>
      <c r="J62" s="2"/>
      <c r="K62" s="2"/>
      <c r="L62" s="2"/>
      <c r="M62" s="2"/>
      <c r="N62" s="2">
        <f t="shared" si="21"/>
        <v>0</v>
      </c>
      <c r="O62" s="2">
        <f t="shared" si="20"/>
        <v>0</v>
      </c>
      <c r="P62" s="16">
        <f>'2026'!N62</f>
        <v>0</v>
      </c>
      <c r="Q62" s="2"/>
      <c r="R62" s="18"/>
    </row>
    <row r="63" spans="1:21" x14ac:dyDescent="0.35">
      <c r="B63" s="2"/>
      <c r="C63" s="2"/>
      <c r="D63" s="2"/>
      <c r="E63" s="2"/>
      <c r="F63" s="2"/>
      <c r="G63" s="2"/>
      <c r="H63" s="2"/>
      <c r="I63" s="2"/>
      <c r="J63" s="2"/>
      <c r="K63" s="2"/>
      <c r="L63" s="2"/>
      <c r="M63" s="2"/>
      <c r="N63" s="2">
        <f t="shared" si="21"/>
        <v>0</v>
      </c>
      <c r="O63" s="2">
        <f t="shared" si="20"/>
        <v>0</v>
      </c>
      <c r="P63" s="16">
        <f>'2026'!N63</f>
        <v>0</v>
      </c>
      <c r="Q63" s="2"/>
      <c r="R63" s="18"/>
    </row>
    <row r="64" spans="1:21" x14ac:dyDescent="0.35">
      <c r="B64" s="2"/>
      <c r="C64" s="2"/>
      <c r="D64" s="2"/>
      <c r="E64" s="2"/>
      <c r="F64" s="2"/>
      <c r="G64" s="2"/>
      <c r="H64" s="2"/>
      <c r="I64" s="2"/>
      <c r="J64" s="2"/>
      <c r="K64" s="2"/>
      <c r="L64" s="2"/>
      <c r="M64" s="2"/>
      <c r="N64" s="2">
        <f t="shared" si="21"/>
        <v>0</v>
      </c>
      <c r="O64" s="2">
        <f t="shared" si="20"/>
        <v>0</v>
      </c>
      <c r="P64" s="16">
        <f>'2026'!N64</f>
        <v>0</v>
      </c>
      <c r="Q64" s="2"/>
      <c r="R64" s="18"/>
    </row>
    <row r="65" spans="1:30" x14ac:dyDescent="0.35">
      <c r="B65" s="2"/>
      <c r="C65" s="2"/>
      <c r="D65" s="2"/>
      <c r="E65" s="2"/>
      <c r="F65" s="2"/>
      <c r="G65" s="2"/>
      <c r="H65" s="2"/>
      <c r="I65" s="2"/>
      <c r="L65" s="4"/>
      <c r="P65" s="16">
        <f>'2026'!N65</f>
        <v>0</v>
      </c>
    </row>
    <row r="66" spans="1:30" s="1" customFormat="1" x14ac:dyDescent="0.35">
      <c r="A66" s="15" t="s">
        <v>55</v>
      </c>
      <c r="B66" s="16">
        <f t="shared" ref="B66:N66" si="22">B3-B11</f>
        <v>0</v>
      </c>
      <c r="C66" s="16">
        <f t="shared" si="22"/>
        <v>0</v>
      </c>
      <c r="D66" s="16">
        <f t="shared" si="22"/>
        <v>0</v>
      </c>
      <c r="E66" s="16">
        <f t="shared" si="22"/>
        <v>0</v>
      </c>
      <c r="F66" s="16">
        <f t="shared" si="22"/>
        <v>0</v>
      </c>
      <c r="G66" s="16">
        <f t="shared" si="22"/>
        <v>0</v>
      </c>
      <c r="H66" s="16">
        <f t="shared" si="22"/>
        <v>0</v>
      </c>
      <c r="I66" s="16">
        <f t="shared" si="22"/>
        <v>0</v>
      </c>
      <c r="J66" s="16">
        <f t="shared" si="22"/>
        <v>0</v>
      </c>
      <c r="K66" s="16">
        <f t="shared" si="22"/>
        <v>0</v>
      </c>
      <c r="L66" s="16">
        <f t="shared" si="22"/>
        <v>0</v>
      </c>
      <c r="M66" s="16">
        <f t="shared" si="22"/>
        <v>0</v>
      </c>
      <c r="N66" s="16">
        <f t="shared" si="22"/>
        <v>0</v>
      </c>
      <c r="O66" s="16">
        <f>N66/12</f>
        <v>0</v>
      </c>
      <c r="P66" s="16">
        <f>'2026'!N66</f>
        <v>0</v>
      </c>
      <c r="Q66" s="16">
        <f>Q3-Q11</f>
        <v>0</v>
      </c>
      <c r="R66" s="17">
        <f>Q66-N66</f>
        <v>0</v>
      </c>
      <c r="S66"/>
      <c r="T66"/>
      <c r="U66" s="12"/>
      <c r="V66"/>
      <c r="W66"/>
      <c r="X66"/>
      <c r="Y66"/>
      <c r="Z66"/>
      <c r="AA66"/>
      <c r="AB66"/>
      <c r="AC66"/>
      <c r="AD66"/>
    </row>
    <row r="67" spans="1:30" s="8" customFormat="1" x14ac:dyDescent="0.35">
      <c r="B67" s="9"/>
      <c r="C67" s="9"/>
      <c r="D67" s="9"/>
      <c r="E67" s="9"/>
      <c r="F67" s="9"/>
      <c r="G67" s="9"/>
      <c r="H67" s="9"/>
      <c r="I67" s="9"/>
      <c r="J67" s="9"/>
      <c r="K67" s="9"/>
      <c r="L67" s="9"/>
      <c r="M67" s="9"/>
      <c r="N67" s="9"/>
      <c r="O67" s="9"/>
      <c r="P67" s="16">
        <f>'2026'!N67</f>
        <v>0</v>
      </c>
      <c r="Q67" s="9"/>
      <c r="R67" s="13"/>
      <c r="S67" s="4"/>
      <c r="T67" s="4"/>
      <c r="U67" s="4"/>
      <c r="V67" s="4"/>
      <c r="W67" s="4"/>
      <c r="X67" s="4"/>
      <c r="Y67" s="4"/>
      <c r="Z67" s="4"/>
      <c r="AA67" s="4"/>
      <c r="AB67" s="4"/>
      <c r="AC67" s="4"/>
      <c r="AD67" s="4"/>
    </row>
    <row r="68" spans="1:30" s="1" customFormat="1" x14ac:dyDescent="0.35">
      <c r="A68" s="23" t="s">
        <v>66</v>
      </c>
      <c r="B68" s="24">
        <f t="shared" ref="B68:M68" si="23">SUM(B69:B72)</f>
        <v>0</v>
      </c>
      <c r="C68" s="24">
        <f t="shared" si="23"/>
        <v>0</v>
      </c>
      <c r="D68" s="24">
        <f t="shared" si="23"/>
        <v>0</v>
      </c>
      <c r="E68" s="24">
        <f t="shared" si="23"/>
        <v>0</v>
      </c>
      <c r="F68" s="24">
        <f t="shared" si="23"/>
        <v>0</v>
      </c>
      <c r="G68" s="24">
        <f t="shared" si="23"/>
        <v>0</v>
      </c>
      <c r="H68" s="24">
        <f t="shared" si="23"/>
        <v>0</v>
      </c>
      <c r="I68" s="24">
        <f t="shared" si="23"/>
        <v>0</v>
      </c>
      <c r="J68" s="24">
        <f t="shared" si="23"/>
        <v>0</v>
      </c>
      <c r="K68" s="24">
        <f t="shared" si="23"/>
        <v>0</v>
      </c>
      <c r="L68" s="24">
        <f t="shared" si="23"/>
        <v>0</v>
      </c>
      <c r="M68" s="24">
        <f t="shared" si="23"/>
        <v>0</v>
      </c>
      <c r="N68" s="24">
        <f>SUM(B68:M68)</f>
        <v>0</v>
      </c>
      <c r="O68" s="24">
        <f>N68/12</f>
        <v>0</v>
      </c>
      <c r="P68" s="16">
        <f>'2026'!N68</f>
        <v>0</v>
      </c>
      <c r="Q68" s="24">
        <f>SUM(Q69:Q75)</f>
        <v>0</v>
      </c>
      <c r="R68" s="22">
        <f>Q68-N68</f>
        <v>0</v>
      </c>
      <c r="S68"/>
      <c r="T68"/>
      <c r="U68" s="12"/>
      <c r="V68"/>
      <c r="W68"/>
      <c r="X68"/>
      <c r="Y68"/>
      <c r="Z68"/>
      <c r="AA68"/>
      <c r="AB68"/>
      <c r="AC68"/>
      <c r="AD68"/>
    </row>
    <row r="69" spans="1:30" x14ac:dyDescent="0.35">
      <c r="A69" t="s">
        <v>58</v>
      </c>
      <c r="B69" s="2"/>
      <c r="C69" s="2"/>
      <c r="D69" s="2"/>
      <c r="E69" s="2"/>
      <c r="F69" s="2"/>
      <c r="G69" s="2"/>
      <c r="H69" s="2"/>
      <c r="I69" s="2"/>
      <c r="J69" s="2"/>
      <c r="K69" s="2"/>
      <c r="M69" s="2"/>
      <c r="N69" s="2">
        <f>SUM(B69:M69)</f>
        <v>0</v>
      </c>
      <c r="O69" s="2">
        <f>N69/12</f>
        <v>0</v>
      </c>
      <c r="P69" s="16">
        <f>'2026'!N69</f>
        <v>0</v>
      </c>
      <c r="Q69" s="2"/>
      <c r="R69" s="18"/>
    </row>
    <row r="70" spans="1:30" x14ac:dyDescent="0.35">
      <c r="B70" s="2"/>
      <c r="C70" s="2"/>
      <c r="D70" s="2"/>
      <c r="E70" s="2"/>
      <c r="F70" s="2"/>
      <c r="G70" s="2"/>
      <c r="H70" s="2"/>
      <c r="I70" s="2"/>
      <c r="J70" s="2"/>
      <c r="K70" s="2"/>
      <c r="L70" s="2"/>
      <c r="M70" s="2"/>
      <c r="N70" s="2">
        <f>SUM(B70:M70)</f>
        <v>0</v>
      </c>
      <c r="O70" s="2">
        <f t="shared" ref="O70:O73" si="24">N70/12</f>
        <v>0</v>
      </c>
      <c r="P70" s="16">
        <f>'2026'!N70</f>
        <v>0</v>
      </c>
      <c r="Q70" s="2"/>
      <c r="R70" s="18"/>
    </row>
    <row r="71" spans="1:30" ht="15" customHeight="1" x14ac:dyDescent="0.35">
      <c r="B71" s="2"/>
      <c r="C71" s="2"/>
      <c r="D71" s="2"/>
      <c r="E71" s="2"/>
      <c r="F71" s="2"/>
      <c r="G71" s="2"/>
      <c r="H71" s="2"/>
      <c r="I71" s="2"/>
      <c r="J71" s="2"/>
      <c r="K71" s="2"/>
      <c r="L71" s="2"/>
      <c r="M71" s="2"/>
      <c r="N71" s="2">
        <f t="shared" ref="N71:N73" si="25">SUM(B71:M71)</f>
        <v>0</v>
      </c>
      <c r="O71" s="2">
        <f t="shared" si="24"/>
        <v>0</v>
      </c>
      <c r="P71" s="16">
        <f>'2026'!N71</f>
        <v>0</v>
      </c>
      <c r="Q71" s="2"/>
      <c r="R71" s="18"/>
    </row>
    <row r="72" spans="1:30" ht="15" customHeight="1" x14ac:dyDescent="0.35">
      <c r="B72" s="2"/>
      <c r="C72" s="2"/>
      <c r="D72" s="2"/>
      <c r="E72" s="2"/>
      <c r="F72" s="2"/>
      <c r="G72" s="2"/>
      <c r="H72" s="2"/>
      <c r="I72" s="2"/>
      <c r="J72" s="2"/>
      <c r="K72" s="2"/>
      <c r="L72" s="2"/>
      <c r="M72" s="2"/>
      <c r="N72" s="2">
        <f t="shared" si="25"/>
        <v>0</v>
      </c>
      <c r="O72" s="2">
        <f t="shared" si="24"/>
        <v>0</v>
      </c>
      <c r="P72" s="16">
        <f>'2026'!N72</f>
        <v>0</v>
      </c>
      <c r="Q72" s="2"/>
      <c r="R72" s="18"/>
    </row>
    <row r="73" spans="1:30" ht="15" customHeight="1" x14ac:dyDescent="0.35">
      <c r="B73" s="2"/>
      <c r="C73" s="2"/>
      <c r="D73" s="2"/>
      <c r="E73" s="2"/>
      <c r="F73" s="2"/>
      <c r="G73" s="2"/>
      <c r="H73" s="2"/>
      <c r="I73" s="2"/>
      <c r="J73" s="2"/>
      <c r="K73" s="2"/>
      <c r="L73" s="2"/>
      <c r="M73" s="2"/>
      <c r="N73" s="2">
        <f t="shared" si="25"/>
        <v>0</v>
      </c>
      <c r="O73" s="2">
        <f t="shared" si="24"/>
        <v>0</v>
      </c>
      <c r="P73" s="16">
        <f>'2026'!N73</f>
        <v>0</v>
      </c>
      <c r="Q73" s="2"/>
      <c r="R73" s="18"/>
    </row>
    <row r="74" spans="1:30" ht="15" customHeight="1" x14ac:dyDescent="0.35">
      <c r="B74" s="2"/>
      <c r="C74" s="2"/>
      <c r="D74" s="2"/>
      <c r="E74" s="2"/>
      <c r="F74" s="2"/>
      <c r="G74" s="2"/>
      <c r="H74" s="2"/>
      <c r="I74" s="2"/>
      <c r="J74" s="2"/>
      <c r="K74" s="2"/>
      <c r="L74" s="2"/>
      <c r="M74" s="2"/>
      <c r="N74" s="2"/>
      <c r="O74" s="2"/>
      <c r="P74" s="16">
        <f>'2026'!N74</f>
        <v>0</v>
      </c>
      <c r="Q74" s="2"/>
      <c r="R74" s="18"/>
    </row>
    <row r="75" spans="1:30" ht="15" customHeight="1" x14ac:dyDescent="0.35">
      <c r="B75" s="2"/>
      <c r="C75" s="2"/>
      <c r="D75" s="2"/>
      <c r="E75" s="2"/>
      <c r="F75" s="2"/>
      <c r="G75" s="2"/>
      <c r="H75" s="2"/>
      <c r="N75" s="2"/>
      <c r="P75" s="16">
        <f>'2026'!N75</f>
        <v>0</v>
      </c>
      <c r="Q75" s="2"/>
    </row>
    <row r="76" spans="1:30" s="1" customFormat="1" x14ac:dyDescent="0.35">
      <c r="A76" s="15" t="s">
        <v>59</v>
      </c>
      <c r="B76" s="16">
        <f t="shared" ref="B76:R76" si="26">B66-B68</f>
        <v>0</v>
      </c>
      <c r="C76" s="16">
        <f t="shared" si="26"/>
        <v>0</v>
      </c>
      <c r="D76" s="16">
        <f t="shared" si="26"/>
        <v>0</v>
      </c>
      <c r="E76" s="16">
        <f t="shared" si="26"/>
        <v>0</v>
      </c>
      <c r="F76" s="16">
        <f t="shared" si="26"/>
        <v>0</v>
      </c>
      <c r="G76" s="16">
        <f t="shared" si="26"/>
        <v>0</v>
      </c>
      <c r="H76" s="16">
        <f t="shared" si="26"/>
        <v>0</v>
      </c>
      <c r="I76" s="16">
        <f t="shared" si="26"/>
        <v>0</v>
      </c>
      <c r="J76" s="16">
        <f t="shared" si="26"/>
        <v>0</v>
      </c>
      <c r="K76" s="16">
        <f t="shared" si="26"/>
        <v>0</v>
      </c>
      <c r="L76" s="16">
        <f t="shared" si="26"/>
        <v>0</v>
      </c>
      <c r="M76" s="16">
        <f t="shared" si="26"/>
        <v>0</v>
      </c>
      <c r="N76" s="16">
        <f t="shared" si="26"/>
        <v>0</v>
      </c>
      <c r="O76" s="16">
        <f t="shared" si="26"/>
        <v>0</v>
      </c>
      <c r="P76" s="16">
        <f>'2026'!N76</f>
        <v>0</v>
      </c>
      <c r="Q76" s="16">
        <f t="shared" si="26"/>
        <v>0</v>
      </c>
      <c r="R76" s="16">
        <f t="shared" si="26"/>
        <v>0</v>
      </c>
      <c r="S76"/>
      <c r="T76"/>
      <c r="U76"/>
      <c r="V76"/>
      <c r="W76"/>
      <c r="X76"/>
      <c r="Y76"/>
      <c r="Z76"/>
      <c r="AA76"/>
      <c r="AB76"/>
      <c r="AC76"/>
      <c r="AD76"/>
    </row>
    <row r="84" spans="22:27" x14ac:dyDescent="0.35">
      <c r="V84" s="4"/>
      <c r="W84" s="4"/>
      <c r="X84" s="4"/>
      <c r="Y84" s="4"/>
      <c r="Z84" s="4"/>
      <c r="AA84" s="4"/>
    </row>
    <row r="85" spans="22:27" x14ac:dyDescent="0.35">
      <c r="V85" s="4"/>
      <c r="W85" s="4"/>
      <c r="X85" s="4"/>
      <c r="Y85" s="4"/>
      <c r="Z85" s="4"/>
      <c r="AA85" s="4"/>
    </row>
    <row r="86" spans="22:27" x14ac:dyDescent="0.35">
      <c r="V86" s="4"/>
      <c r="W86" s="4"/>
      <c r="X86" s="4"/>
      <c r="Y86" s="4"/>
      <c r="Z86" s="4"/>
      <c r="AA86" s="4"/>
    </row>
    <row r="87" spans="22:27" x14ac:dyDescent="0.35">
      <c r="V87" s="4"/>
      <c r="W87" s="4"/>
      <c r="X87" s="4"/>
      <c r="Y87" s="4"/>
      <c r="Z87" s="4"/>
      <c r="AA87" s="4"/>
    </row>
    <row r="88" spans="22:27" x14ac:dyDescent="0.35">
      <c r="V88" s="4"/>
      <c r="W88" s="5"/>
      <c r="X88" s="6"/>
      <c r="Y88" s="7"/>
      <c r="Z88" s="4"/>
      <c r="AA88" s="4"/>
    </row>
    <row r="89" spans="22:27" x14ac:dyDescent="0.35">
      <c r="V89" s="4"/>
      <c r="W89" s="5"/>
      <c r="X89" s="6"/>
      <c r="Y89" s="7"/>
      <c r="Z89" s="4"/>
      <c r="AA89" s="4"/>
    </row>
    <row r="90" spans="22:27" x14ac:dyDescent="0.35">
      <c r="V90" s="4"/>
      <c r="W90" s="6"/>
      <c r="X90" s="6"/>
      <c r="Y90" s="7"/>
      <c r="Z90" s="4"/>
      <c r="AA90" s="4"/>
    </row>
    <row r="91" spans="22:27" x14ac:dyDescent="0.35">
      <c r="V91" s="4"/>
      <c r="W91" s="6"/>
      <c r="X91" s="6"/>
      <c r="Y91" s="7"/>
      <c r="Z91" s="4"/>
      <c r="AA91" s="4"/>
    </row>
    <row r="92" spans="22:27" x14ac:dyDescent="0.35">
      <c r="V92" s="4"/>
      <c r="W92" s="5"/>
      <c r="X92" s="6"/>
      <c r="Y92" s="7"/>
      <c r="Z92" s="4"/>
      <c r="AA92" s="4"/>
    </row>
    <row r="93" spans="22:27" x14ac:dyDescent="0.35">
      <c r="V93" s="4"/>
      <c r="W93" s="5"/>
      <c r="X93" s="6"/>
      <c r="Y93" s="7"/>
      <c r="Z93" s="4"/>
      <c r="AA93" s="4"/>
    </row>
    <row r="94" spans="22:27" x14ac:dyDescent="0.35">
      <c r="V94" s="4"/>
      <c r="W94" s="5"/>
      <c r="X94" s="6"/>
      <c r="Y94" s="7"/>
      <c r="Z94" s="4"/>
      <c r="AA94" s="4"/>
    </row>
    <row r="95" spans="22:27" x14ac:dyDescent="0.35">
      <c r="V95" s="4"/>
      <c r="W95" s="5"/>
      <c r="X95" s="6"/>
      <c r="Y95" s="7"/>
      <c r="Z95" s="4"/>
      <c r="AA95" s="4"/>
    </row>
    <row r="96" spans="22:27" x14ac:dyDescent="0.35">
      <c r="V96" s="4"/>
      <c r="W96" s="5"/>
      <c r="X96" s="6"/>
      <c r="Y96" s="7"/>
      <c r="Z96" s="4"/>
      <c r="AA96" s="4"/>
    </row>
    <row r="97" spans="22:27" x14ac:dyDescent="0.35">
      <c r="V97" s="4"/>
      <c r="W97" s="5"/>
      <c r="X97" s="6"/>
      <c r="Y97" s="7"/>
      <c r="Z97" s="4"/>
      <c r="AA97" s="4"/>
    </row>
    <row r="98" spans="22:27" x14ac:dyDescent="0.35">
      <c r="V98" s="4"/>
      <c r="W98" s="5"/>
      <c r="X98" s="6"/>
      <c r="Y98" s="7"/>
      <c r="Z98" s="4"/>
      <c r="AA98" s="4"/>
    </row>
    <row r="99" spans="22:27" x14ac:dyDescent="0.35">
      <c r="V99" s="4"/>
      <c r="W99" s="5"/>
      <c r="X99" s="6"/>
      <c r="Y99" s="7"/>
      <c r="Z99" s="4"/>
      <c r="AA99" s="4"/>
    </row>
    <row r="100" spans="22:27" x14ac:dyDescent="0.35">
      <c r="V100" s="4"/>
      <c r="W100" s="5"/>
      <c r="X100" s="6"/>
      <c r="Y100" s="7"/>
      <c r="Z100" s="4"/>
      <c r="AA100" s="4"/>
    </row>
    <row r="101" spans="22:27" x14ac:dyDescent="0.35">
      <c r="V101" s="4"/>
      <c r="W101" s="5"/>
      <c r="X101" s="6"/>
      <c r="Y101" s="7"/>
      <c r="Z101" s="4"/>
      <c r="AA101" s="4"/>
    </row>
    <row r="102" spans="22:27" x14ac:dyDescent="0.35">
      <c r="V102" s="4"/>
      <c r="W102" s="5"/>
      <c r="X102" s="6"/>
      <c r="Y102" s="7"/>
      <c r="Z102" s="4"/>
      <c r="AA102" s="4"/>
    </row>
    <row r="103" spans="22:27" x14ac:dyDescent="0.35">
      <c r="V103" s="4"/>
      <c r="W103" s="5"/>
      <c r="X103" s="6"/>
      <c r="Y103" s="7"/>
      <c r="Z103" s="4"/>
      <c r="AA103" s="4"/>
    </row>
    <row r="104" spans="22:27" x14ac:dyDescent="0.35">
      <c r="V104" s="4"/>
      <c r="W104" s="5"/>
      <c r="X104" s="6"/>
      <c r="Y104" s="7"/>
      <c r="Z104" s="4"/>
      <c r="AA104" s="4"/>
    </row>
    <row r="105" spans="22:27" x14ac:dyDescent="0.35">
      <c r="V105" s="4"/>
      <c r="W105" s="5"/>
      <c r="X105" s="6"/>
      <c r="Y105" s="7"/>
      <c r="Z105" s="4"/>
      <c r="AA105" s="4"/>
    </row>
    <row r="106" spans="22:27" x14ac:dyDescent="0.35">
      <c r="V106" s="4"/>
      <c r="W106" s="5"/>
      <c r="X106" s="6"/>
      <c r="Y106" s="7"/>
      <c r="Z106" s="4"/>
      <c r="AA106" s="4"/>
    </row>
    <row r="107" spans="22:27" x14ac:dyDescent="0.35">
      <c r="V107" s="4"/>
      <c r="W107" s="6"/>
      <c r="X107" s="6"/>
      <c r="Y107" s="7"/>
      <c r="Z107" s="4"/>
      <c r="AA107" s="4"/>
    </row>
  </sheetData>
  <pageMargins left="0.7" right="0.7" top="0.75" bottom="0.75" header="0.3" footer="0.3"/>
  <pageSetup paperSize="9" orientation="portrait" horizont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7025CD-7EA9-4E66-B34F-53AD55F34375}">
  <sheetPr>
    <tabColor theme="4" tint="0.79998168889431442"/>
  </sheetPr>
  <dimension ref="A1:H10"/>
  <sheetViews>
    <sheetView workbookViewId="0">
      <selection activeCell="F50" sqref="F50"/>
    </sheetView>
  </sheetViews>
  <sheetFormatPr defaultRowHeight="14.5" x14ac:dyDescent="0.35"/>
  <cols>
    <col min="1" max="1" width="18.7265625" customWidth="1"/>
    <col min="2" max="2" width="22.6328125" bestFit="1" customWidth="1"/>
    <col min="5" max="5" width="13.1796875" customWidth="1"/>
    <col min="6" max="6" width="16" bestFit="1" customWidth="1"/>
    <col min="7" max="7" width="10.54296875" bestFit="1" customWidth="1"/>
    <col min="8" max="8" width="48.54296875" bestFit="1" customWidth="1"/>
  </cols>
  <sheetData>
    <row r="1" spans="1:8" ht="21" x14ac:dyDescent="0.5">
      <c r="A1" s="25" t="s">
        <v>75</v>
      </c>
      <c r="D1" s="26"/>
      <c r="E1" s="26"/>
      <c r="G1" s="27"/>
      <c r="H1" s="35">
        <f ca="1">TODAY()</f>
        <v>45352</v>
      </c>
    </row>
    <row r="2" spans="1:8" x14ac:dyDescent="0.35">
      <c r="D2" s="26"/>
      <c r="E2" s="26"/>
      <c r="G2" s="27"/>
    </row>
    <row r="3" spans="1:8" ht="43.5" x14ac:dyDescent="0.35">
      <c r="A3" s="31" t="s">
        <v>76</v>
      </c>
      <c r="B3" s="31" t="s">
        <v>77</v>
      </c>
      <c r="C3" s="31" t="s">
        <v>78</v>
      </c>
      <c r="D3" s="32" t="s">
        <v>79</v>
      </c>
      <c r="E3" s="32" t="s">
        <v>80</v>
      </c>
      <c r="F3" s="31" t="s">
        <v>81</v>
      </c>
      <c r="G3" s="33" t="s">
        <v>82</v>
      </c>
      <c r="H3" s="31" t="s">
        <v>83</v>
      </c>
    </row>
    <row r="4" spans="1:8" x14ac:dyDescent="0.35">
      <c r="A4" t="s">
        <v>25</v>
      </c>
      <c r="B4" t="s">
        <v>84</v>
      </c>
      <c r="C4" s="34">
        <v>329</v>
      </c>
      <c r="D4" s="26" t="s">
        <v>85</v>
      </c>
      <c r="E4" s="28">
        <v>45078</v>
      </c>
      <c r="F4" t="s">
        <v>86</v>
      </c>
      <c r="G4" s="29">
        <v>45031</v>
      </c>
      <c r="H4" t="s">
        <v>87</v>
      </c>
    </row>
    <row r="5" spans="1:8" x14ac:dyDescent="0.35">
      <c r="A5" t="s">
        <v>88</v>
      </c>
      <c r="B5" t="s">
        <v>89</v>
      </c>
      <c r="C5" s="30">
        <v>1.17E-2</v>
      </c>
      <c r="D5" s="26" t="s">
        <v>90</v>
      </c>
      <c r="E5" s="28">
        <v>45383</v>
      </c>
      <c r="G5" s="29">
        <v>45352</v>
      </c>
    </row>
    <row r="6" spans="1:8" x14ac:dyDescent="0.35">
      <c r="A6" t="s">
        <v>91</v>
      </c>
      <c r="B6" t="s">
        <v>92</v>
      </c>
      <c r="C6" s="34">
        <v>436</v>
      </c>
      <c r="D6" s="26" t="s">
        <v>85</v>
      </c>
      <c r="E6" s="28">
        <v>45413</v>
      </c>
      <c r="G6" s="29">
        <v>45017</v>
      </c>
      <c r="H6" t="s">
        <v>93</v>
      </c>
    </row>
    <row r="7" spans="1:8" x14ac:dyDescent="0.35">
      <c r="A7" t="s">
        <v>94</v>
      </c>
      <c r="B7" t="s">
        <v>95</v>
      </c>
      <c r="C7" s="34">
        <v>1834</v>
      </c>
      <c r="D7" s="26" t="s">
        <v>90</v>
      </c>
      <c r="E7" s="28">
        <v>45383</v>
      </c>
      <c r="G7" s="29">
        <v>45366</v>
      </c>
      <c r="H7" t="s">
        <v>96</v>
      </c>
    </row>
    <row r="8" spans="1:8" x14ac:dyDescent="0.35">
      <c r="A8" t="s">
        <v>97</v>
      </c>
      <c r="B8" t="s">
        <v>49</v>
      </c>
      <c r="C8" s="34">
        <v>179</v>
      </c>
      <c r="D8" s="26" t="s">
        <v>85</v>
      </c>
      <c r="E8" s="26" t="s">
        <v>98</v>
      </c>
      <c r="G8" s="29">
        <v>45061</v>
      </c>
    </row>
    <row r="9" spans="1:8" x14ac:dyDescent="0.35">
      <c r="A9" t="s">
        <v>97</v>
      </c>
      <c r="B9" t="s">
        <v>50</v>
      </c>
      <c r="C9" s="34">
        <v>109</v>
      </c>
      <c r="D9" s="26" t="s">
        <v>85</v>
      </c>
      <c r="E9" s="26" t="s">
        <v>98</v>
      </c>
      <c r="G9" s="27"/>
    </row>
    <row r="10" spans="1:8" x14ac:dyDescent="0.35">
      <c r="C10" s="2"/>
      <c r="D10" s="26"/>
      <c r="E10" s="28"/>
      <c r="G10" s="27"/>
    </row>
  </sheetData>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25CDEC-A857-46B2-9E62-52D662A93E01}">
  <sheetPr>
    <tabColor theme="9" tint="0.79998168889431442"/>
  </sheetPr>
  <dimension ref="A1:H30"/>
  <sheetViews>
    <sheetView workbookViewId="0">
      <selection activeCell="H33" sqref="H33"/>
    </sheetView>
  </sheetViews>
  <sheetFormatPr defaultRowHeight="14.5" x14ac:dyDescent="0.35"/>
  <cols>
    <col min="1" max="1" width="18.7265625" customWidth="1"/>
    <col min="2" max="2" width="22.6328125" bestFit="1" customWidth="1"/>
    <col min="5" max="5" width="13.1796875" customWidth="1"/>
    <col min="6" max="6" width="16" bestFit="1" customWidth="1"/>
    <col min="7" max="7" width="10.54296875" bestFit="1" customWidth="1"/>
    <col min="8" max="8" width="48.54296875" bestFit="1" customWidth="1"/>
  </cols>
  <sheetData>
    <row r="1" spans="1:8" ht="21" x14ac:dyDescent="0.5">
      <c r="A1" s="25" t="s">
        <v>75</v>
      </c>
      <c r="D1" s="26"/>
      <c r="E1" s="26"/>
      <c r="G1" s="27"/>
      <c r="H1" s="35">
        <f ca="1">TODAY()</f>
        <v>45352</v>
      </c>
    </row>
    <row r="2" spans="1:8" x14ac:dyDescent="0.35">
      <c r="D2" s="26"/>
      <c r="E2" s="26"/>
      <c r="G2" s="27"/>
    </row>
    <row r="3" spans="1:8" ht="43.5" x14ac:dyDescent="0.35">
      <c r="A3" s="31" t="s">
        <v>76</v>
      </c>
      <c r="B3" s="31" t="s">
        <v>77</v>
      </c>
      <c r="C3" s="31" t="s">
        <v>78</v>
      </c>
      <c r="D3" s="32" t="s">
        <v>79</v>
      </c>
      <c r="E3" s="32" t="s">
        <v>80</v>
      </c>
      <c r="F3" s="31" t="s">
        <v>81</v>
      </c>
      <c r="G3" s="33" t="s">
        <v>82</v>
      </c>
      <c r="H3" s="31" t="s">
        <v>83</v>
      </c>
    </row>
    <row r="4" spans="1:8" x14ac:dyDescent="0.35">
      <c r="C4" s="34"/>
      <c r="D4" s="26"/>
      <c r="E4" s="28"/>
      <c r="G4" s="29">
        <v>45292</v>
      </c>
    </row>
    <row r="5" spans="1:8" x14ac:dyDescent="0.35">
      <c r="D5" s="26"/>
      <c r="E5" s="28"/>
      <c r="G5" s="29">
        <v>44927</v>
      </c>
    </row>
    <row r="6" spans="1:8" x14ac:dyDescent="0.35">
      <c r="D6" s="26"/>
      <c r="E6" s="28"/>
      <c r="G6" s="29"/>
    </row>
    <row r="7" spans="1:8" x14ac:dyDescent="0.35">
      <c r="D7" s="26"/>
      <c r="E7" s="28"/>
      <c r="G7" s="29"/>
    </row>
    <row r="8" spans="1:8" x14ac:dyDescent="0.35">
      <c r="D8" s="26"/>
      <c r="E8" s="28"/>
      <c r="G8" s="29"/>
    </row>
    <row r="9" spans="1:8" x14ac:dyDescent="0.35">
      <c r="D9" s="26"/>
      <c r="E9" s="28"/>
      <c r="G9" s="29"/>
    </row>
    <row r="10" spans="1:8" x14ac:dyDescent="0.35">
      <c r="D10" s="26"/>
      <c r="E10" s="28"/>
      <c r="G10" s="29"/>
    </row>
    <row r="11" spans="1:8" x14ac:dyDescent="0.35">
      <c r="D11" s="26"/>
      <c r="E11" s="28"/>
      <c r="G11" s="29"/>
    </row>
    <row r="12" spans="1:8" x14ac:dyDescent="0.35">
      <c r="D12" s="26"/>
      <c r="E12" s="28"/>
      <c r="G12" s="29"/>
    </row>
    <row r="13" spans="1:8" x14ac:dyDescent="0.35">
      <c r="D13" s="26"/>
      <c r="E13" s="28"/>
      <c r="G13" s="29"/>
    </row>
    <row r="14" spans="1:8" x14ac:dyDescent="0.35">
      <c r="D14" s="26"/>
      <c r="E14" s="28"/>
      <c r="G14" s="29"/>
    </row>
    <row r="15" spans="1:8" x14ac:dyDescent="0.35">
      <c r="D15" s="26"/>
      <c r="E15" s="28"/>
      <c r="G15" s="29"/>
    </row>
    <row r="16" spans="1:8" x14ac:dyDescent="0.35">
      <c r="D16" s="26"/>
      <c r="E16" s="28"/>
      <c r="G16" s="29"/>
    </row>
    <row r="17" spans="3:7" x14ac:dyDescent="0.35">
      <c r="D17" s="26"/>
      <c r="E17" s="28"/>
      <c r="G17" s="29"/>
    </row>
    <row r="18" spans="3:7" x14ac:dyDescent="0.35">
      <c r="D18" s="26"/>
      <c r="E18" s="28"/>
      <c r="G18" s="29"/>
    </row>
    <row r="19" spans="3:7" x14ac:dyDescent="0.35">
      <c r="D19" s="26"/>
      <c r="E19" s="28"/>
      <c r="G19" s="29"/>
    </row>
    <row r="20" spans="3:7" x14ac:dyDescent="0.35">
      <c r="D20" s="26"/>
      <c r="E20" s="28"/>
      <c r="G20" s="29"/>
    </row>
    <row r="21" spans="3:7" x14ac:dyDescent="0.35">
      <c r="D21" s="26"/>
      <c r="E21" s="28"/>
      <c r="G21" s="29"/>
    </row>
    <row r="22" spans="3:7" x14ac:dyDescent="0.35">
      <c r="D22" s="26"/>
      <c r="E22" s="28"/>
      <c r="G22" s="29"/>
    </row>
    <row r="23" spans="3:7" x14ac:dyDescent="0.35">
      <c r="D23" s="26"/>
      <c r="E23" s="28"/>
      <c r="G23" s="29"/>
    </row>
    <row r="24" spans="3:7" x14ac:dyDescent="0.35">
      <c r="D24" s="26"/>
      <c r="E24" s="28"/>
      <c r="G24" s="29"/>
    </row>
    <row r="25" spans="3:7" x14ac:dyDescent="0.35">
      <c r="C25" s="30"/>
      <c r="D25" s="26"/>
      <c r="E25" s="28"/>
      <c r="G25" s="29"/>
    </row>
    <row r="26" spans="3:7" x14ac:dyDescent="0.35">
      <c r="C26" s="34"/>
      <c r="D26" s="26"/>
      <c r="E26" s="28"/>
      <c r="G26" s="29"/>
    </row>
    <row r="27" spans="3:7" x14ac:dyDescent="0.35">
      <c r="C27" s="34"/>
      <c r="D27" s="26"/>
      <c r="E27" s="28"/>
      <c r="G27" s="29"/>
    </row>
    <row r="28" spans="3:7" x14ac:dyDescent="0.35">
      <c r="C28" s="34"/>
      <c r="D28" s="26"/>
      <c r="E28" s="26"/>
      <c r="G28" s="29"/>
    </row>
    <row r="29" spans="3:7" x14ac:dyDescent="0.35">
      <c r="C29" s="34"/>
      <c r="D29" s="26"/>
      <c r="E29" s="26"/>
      <c r="G29" s="29"/>
    </row>
    <row r="30" spans="3:7" x14ac:dyDescent="0.35">
      <c r="C30" s="2"/>
      <c r="D30" s="26"/>
      <c r="E30" s="28"/>
      <c r="G30" s="27"/>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7</vt:i4>
      </vt:variant>
    </vt:vector>
  </HeadingPairs>
  <TitlesOfParts>
    <vt:vector size="7" baseType="lpstr">
      <vt:lpstr>Exempel budget</vt:lpstr>
      <vt:lpstr>2024</vt:lpstr>
      <vt:lpstr>2025</vt:lpstr>
      <vt:lpstr>2026</vt:lpstr>
      <vt:lpstr>2027</vt:lpstr>
      <vt:lpstr>Exempel avtal</vt:lpstr>
      <vt:lpstr>Avtal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Monica Sjödin</dc:creator>
  <cp:keywords/>
  <dc:description/>
  <cp:lastModifiedBy>Pensionsguiden</cp:lastModifiedBy>
  <cp:revision/>
  <dcterms:created xsi:type="dcterms:W3CDTF">2020-03-06T20:09:56Z</dcterms:created>
  <dcterms:modified xsi:type="dcterms:W3CDTF">2024-03-01T07:01:17Z</dcterms:modified>
  <cp:category/>
  <cp:contentStatus/>
</cp:coreProperties>
</file>